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Owner\Desktop\OneDrive\Exam(6).2016.Fall\Excel\CAS Sample IFRS 17 Problems\"/>
    </mc:Choice>
  </mc:AlternateContent>
  <bookViews>
    <workbookView xWindow="0" yWindow="0" windowWidth="24000" windowHeight="9735"/>
  </bookViews>
  <sheets>
    <sheet name="1" sheetId="8" r:id="rId1"/>
    <sheet name="2" sheetId="7" r:id="rId2"/>
    <sheet name="3" sheetId="6" r:id="rId3"/>
    <sheet name="4" sheetId="5" r:id="rId4"/>
    <sheet name="solution 1" sheetId="1" r:id="rId5"/>
    <sheet name="solution 2" sheetId="4" r:id="rId6"/>
    <sheet name="solution 3" sheetId="3" r:id="rId7"/>
    <sheet name="solution 4" sheetId="2" r:id="rId8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5" i="2" l="1"/>
  <c r="P15" i="2"/>
  <c r="Y26" i="2"/>
  <c r="S34" i="2"/>
  <c r="P35" i="3"/>
  <c r="P15" i="3"/>
  <c r="Y26" i="3"/>
  <c r="S34" i="3"/>
  <c r="Y34" i="3" s="1"/>
  <c r="R35" i="3" s="1"/>
  <c r="P36" i="4"/>
  <c r="P35" i="4"/>
  <c r="S34" i="4"/>
  <c r="Y34" i="4" s="1"/>
  <c r="R35" i="4" s="1"/>
  <c r="Y26" i="4"/>
  <c r="Y25" i="4"/>
  <c r="Q15" i="4"/>
  <c r="P15" i="4"/>
  <c r="P16" i="4" s="1"/>
  <c r="Q14" i="4"/>
  <c r="P36" i="1"/>
  <c r="P35" i="1"/>
  <c r="S34" i="1"/>
  <c r="Y34" i="1" s="1"/>
  <c r="R35" i="1" s="1"/>
  <c r="Y26" i="1"/>
  <c r="Y25" i="1"/>
  <c r="P15" i="1"/>
  <c r="Q15" i="1" s="1"/>
  <c r="Q14" i="1"/>
  <c r="Q14" i="2" l="1"/>
  <c r="W35" i="2" s="1"/>
  <c r="Y25" i="2"/>
  <c r="Y34" i="2"/>
  <c r="R35" i="2" s="1"/>
  <c r="P16" i="2"/>
  <c r="P36" i="2"/>
  <c r="Q15" i="2"/>
  <c r="Q14" i="3"/>
  <c r="W35" i="3" s="1"/>
  <c r="U35" i="3"/>
  <c r="P16" i="3"/>
  <c r="P36" i="3"/>
  <c r="Q15" i="3"/>
  <c r="W36" i="3" s="1"/>
  <c r="Y25" i="3"/>
  <c r="U35" i="4"/>
  <c r="P17" i="4"/>
  <c r="P37" i="4"/>
  <c r="Q16" i="4"/>
  <c r="W35" i="4"/>
  <c r="W36" i="4"/>
  <c r="U35" i="1"/>
  <c r="W36" i="1"/>
  <c r="W35" i="1"/>
  <c r="P16" i="1"/>
  <c r="W36" i="2" l="1"/>
  <c r="U35" i="2"/>
  <c r="P17" i="2"/>
  <c r="P37" i="2"/>
  <c r="Q16" i="2"/>
  <c r="P17" i="3"/>
  <c r="P37" i="3"/>
  <c r="Q16" i="3"/>
  <c r="W37" i="4"/>
  <c r="P18" i="4"/>
  <c r="P38" i="4"/>
  <c r="R39" i="4" s="1"/>
  <c r="Q17" i="4"/>
  <c r="Q16" i="1"/>
  <c r="P37" i="1"/>
  <c r="R38" i="1" s="1"/>
  <c r="P17" i="1"/>
  <c r="P18" i="2" l="1"/>
  <c r="P38" i="2"/>
  <c r="Q17" i="2"/>
  <c r="W37" i="2"/>
  <c r="P18" i="3"/>
  <c r="P38" i="3"/>
  <c r="Q17" i="3"/>
  <c r="W37" i="3"/>
  <c r="P19" i="4"/>
  <c r="P39" i="4"/>
  <c r="R40" i="4" s="1"/>
  <c r="Q18" i="4"/>
  <c r="W38" i="4"/>
  <c r="U39" i="4"/>
  <c r="W37" i="1"/>
  <c r="U38" i="1"/>
  <c r="Q17" i="1"/>
  <c r="P18" i="1"/>
  <c r="P38" i="1"/>
  <c r="R39" i="1" s="1"/>
  <c r="P19" i="2" l="1"/>
  <c r="P39" i="2"/>
  <c r="Q18" i="2"/>
  <c r="W38" i="2"/>
  <c r="P19" i="3"/>
  <c r="P39" i="3"/>
  <c r="Q18" i="3"/>
  <c r="W38" i="3"/>
  <c r="W39" i="4"/>
  <c r="U40" i="4"/>
  <c r="P40" i="4"/>
  <c r="Q19" i="4"/>
  <c r="W38" i="1"/>
  <c r="U39" i="1"/>
  <c r="Q18" i="1"/>
  <c r="P39" i="1"/>
  <c r="R40" i="1" s="1"/>
  <c r="P19" i="1"/>
  <c r="W39" i="2" l="1"/>
  <c r="P40" i="2"/>
  <c r="Q19" i="2"/>
  <c r="W39" i="3"/>
  <c r="P40" i="3"/>
  <c r="Q19" i="3"/>
  <c r="W40" i="4"/>
  <c r="Q20" i="4"/>
  <c r="R14" i="4" s="1"/>
  <c r="Q19" i="1"/>
  <c r="P40" i="1"/>
  <c r="U40" i="1"/>
  <c r="W39" i="1"/>
  <c r="Q20" i="1"/>
  <c r="R14" i="1" s="1"/>
  <c r="W40" i="2" l="1"/>
  <c r="Q20" i="2"/>
  <c r="R14" i="2" s="1"/>
  <c r="W40" i="3"/>
  <c r="Q20" i="3"/>
  <c r="R14" i="3" s="1"/>
  <c r="R15" i="4"/>
  <c r="S14" i="4"/>
  <c r="T35" i="4" s="1"/>
  <c r="V35" i="4" s="1"/>
  <c r="X35" i="4" s="1"/>
  <c r="Y35" i="4" s="1"/>
  <c r="R36" i="4" s="1"/>
  <c r="S14" i="1"/>
  <c r="T35" i="1" s="1"/>
  <c r="V35" i="1" s="1"/>
  <c r="X35" i="1" s="1"/>
  <c r="Y35" i="1" s="1"/>
  <c r="R36" i="1" s="1"/>
  <c r="R15" i="1"/>
  <c r="W40" i="1"/>
  <c r="R15" i="2" l="1"/>
  <c r="S14" i="2"/>
  <c r="T35" i="2" s="1"/>
  <c r="V35" i="2" s="1"/>
  <c r="X35" i="2" s="1"/>
  <c r="Y35" i="2" s="1"/>
  <c r="R36" i="2" s="1"/>
  <c r="R15" i="3"/>
  <c r="S14" i="3"/>
  <c r="T35" i="3" s="1"/>
  <c r="V35" i="3" s="1"/>
  <c r="X35" i="3" s="1"/>
  <c r="Y35" i="3" s="1"/>
  <c r="R36" i="3" s="1"/>
  <c r="U36" i="4"/>
  <c r="Y36" i="4" s="1"/>
  <c r="R37" i="4" s="1"/>
  <c r="R16" i="4"/>
  <c r="S15" i="4"/>
  <c r="T36" i="4" s="1"/>
  <c r="V36" i="4" s="1"/>
  <c r="X36" i="4" s="1"/>
  <c r="U36" i="1"/>
  <c r="Y36" i="1" s="1"/>
  <c r="R37" i="1" s="1"/>
  <c r="R16" i="1"/>
  <c r="S15" i="1"/>
  <c r="T36" i="1" s="1"/>
  <c r="V36" i="1" s="1"/>
  <c r="X36" i="1" s="1"/>
  <c r="U36" i="2" l="1"/>
  <c r="R16" i="2"/>
  <c r="S15" i="2"/>
  <c r="T36" i="2" s="1"/>
  <c r="U36" i="3"/>
  <c r="R16" i="3"/>
  <c r="S15" i="3"/>
  <c r="T36" i="3" s="1"/>
  <c r="U37" i="4"/>
  <c r="Y37" i="4" s="1"/>
  <c r="R38" i="4" s="1"/>
  <c r="R17" i="4"/>
  <c r="S16" i="4"/>
  <c r="T37" i="4" s="1"/>
  <c r="V37" i="4" s="1"/>
  <c r="X37" i="4" s="1"/>
  <c r="U37" i="1"/>
  <c r="Y37" i="1" s="1"/>
  <c r="R17" i="1"/>
  <c r="S16" i="1"/>
  <c r="T37" i="1" s="1"/>
  <c r="V37" i="1" s="1"/>
  <c r="X37" i="1" s="1"/>
  <c r="V36" i="2" l="1"/>
  <c r="X36" i="2" s="1"/>
  <c r="Y36" i="2" s="1"/>
  <c r="R37" i="2" s="1"/>
  <c r="U37" i="2" s="1"/>
  <c r="V36" i="3"/>
  <c r="X36" i="3" s="1"/>
  <c r="R17" i="2"/>
  <c r="S16" i="2"/>
  <c r="T37" i="2" s="1"/>
  <c r="Y36" i="3"/>
  <c r="R37" i="3" s="1"/>
  <c r="U37" i="3" s="1"/>
  <c r="R17" i="3"/>
  <c r="S16" i="3"/>
  <c r="T37" i="3" s="1"/>
  <c r="U38" i="4"/>
  <c r="Y38" i="4" s="1"/>
  <c r="R18" i="4"/>
  <c r="S17" i="4"/>
  <c r="T38" i="4" s="1"/>
  <c r="V38" i="4" s="1"/>
  <c r="X38" i="4" s="1"/>
  <c r="R18" i="1"/>
  <c r="S17" i="1"/>
  <c r="T38" i="1" s="1"/>
  <c r="V38" i="1" s="1"/>
  <c r="X38" i="1" s="1"/>
  <c r="Y38" i="1" s="1"/>
  <c r="V37" i="3" l="1"/>
  <c r="X37" i="3" s="1"/>
  <c r="Y37" i="3" s="1"/>
  <c r="R38" i="3" s="1"/>
  <c r="U38" i="3" s="1"/>
  <c r="V37" i="2"/>
  <c r="X37" i="2" s="1"/>
  <c r="Y37" i="2" s="1"/>
  <c r="R38" i="2" s="1"/>
  <c r="U38" i="2" s="1"/>
  <c r="R18" i="2"/>
  <c r="S17" i="2"/>
  <c r="T38" i="2" s="1"/>
  <c r="R18" i="3"/>
  <c r="S17" i="3"/>
  <c r="T38" i="3" s="1"/>
  <c r="V38" i="3" s="1"/>
  <c r="X38" i="3" s="1"/>
  <c r="Y38" i="3" s="1"/>
  <c r="R39" i="3" s="1"/>
  <c r="U39" i="3" s="1"/>
  <c r="R19" i="4"/>
  <c r="S19" i="4" s="1"/>
  <c r="T40" i="4" s="1"/>
  <c r="S18" i="4"/>
  <c r="T39" i="4" s="1"/>
  <c r="V39" i="4" s="1"/>
  <c r="X39" i="4" s="1"/>
  <c r="Y39" i="4" s="1"/>
  <c r="R19" i="1"/>
  <c r="S19" i="1" s="1"/>
  <c r="T40" i="1" s="1"/>
  <c r="V40" i="1" s="1"/>
  <c r="X40" i="1" s="1"/>
  <c r="Y40" i="1" s="1"/>
  <c r="S18" i="1"/>
  <c r="T39" i="1" s="1"/>
  <c r="V39" i="1" s="1"/>
  <c r="X39" i="1" s="1"/>
  <c r="Y39" i="1" s="1"/>
  <c r="V38" i="2" l="1"/>
  <c r="X38" i="2" s="1"/>
  <c r="Y38" i="2" s="1"/>
  <c r="R39" i="2" s="1"/>
  <c r="U39" i="2" s="1"/>
  <c r="R19" i="2"/>
  <c r="S19" i="2" s="1"/>
  <c r="T40" i="2" s="1"/>
  <c r="S18" i="2"/>
  <c r="T39" i="2" s="1"/>
  <c r="R19" i="3"/>
  <c r="S19" i="3" s="1"/>
  <c r="T40" i="3" s="1"/>
  <c r="S18" i="3"/>
  <c r="T39" i="3" s="1"/>
  <c r="V39" i="3" s="1"/>
  <c r="X39" i="3" s="1"/>
  <c r="Y39" i="3" s="1"/>
  <c r="R40" i="3" s="1"/>
  <c r="U40" i="3" s="1"/>
  <c r="V40" i="4"/>
  <c r="X40" i="4" s="1"/>
  <c r="Y40" i="4" s="1"/>
  <c r="V39" i="2" l="1"/>
  <c r="X39" i="2" s="1"/>
  <c r="Y39" i="2" s="1"/>
  <c r="R40" i="2" s="1"/>
  <c r="U40" i="2" s="1"/>
  <c r="V40" i="2" s="1"/>
  <c r="X40" i="2" s="1"/>
  <c r="Y40" i="2" s="1"/>
  <c r="V40" i="3"/>
  <c r="X40" i="3" s="1"/>
  <c r="Y40" i="3" s="1"/>
</calcChain>
</file>

<file path=xl/sharedStrings.xml><?xml version="1.0" encoding="utf-8"?>
<sst xmlns="http://schemas.openxmlformats.org/spreadsheetml/2006/main" count="1124" uniqueCount="89">
  <si>
    <t>Reading:</t>
  </si>
  <si>
    <t>CIA.IFRS17-LRC (Section 5.6)</t>
  </si>
  <si>
    <t>&lt;==  text example has an error in formula (c)</t>
  </si>
  <si>
    <t>|</t>
  </si>
  <si>
    <t>Model:</t>
  </si>
  <si>
    <t>CAS Sample Problem #7 (2023-Spring)</t>
  </si>
  <si>
    <t>&lt;==  CAS sample solution calculates column (3) incorrectly</t>
  </si>
  <si>
    <t>This problem can be solved by filling in the table shown in Step 2, but when you're first learning how to do the problem</t>
  </si>
  <si>
    <t>Problem Type:</t>
  </si>
  <si>
    <t>Insurance Revenue &amp; LRC</t>
  </si>
  <si>
    <t>it may help to break out the calculation for column (3) separately before attempting to comple the full table.</t>
  </si>
  <si>
    <t>Find</t>
  </si>
  <si>
    <t>At initial recognition and for each relevant year-end, calculate:</t>
  </si>
  <si>
    <t>(a)</t>
  </si>
  <si>
    <t>Insurance Revenue</t>
  </si>
  <si>
    <t>Step 1</t>
  </si>
  <si>
    <r>
      <t xml:space="preserve"> Calculate column (3) from main table:  </t>
    </r>
    <r>
      <rPr>
        <sz val="11"/>
        <color rgb="FF0070C0"/>
        <rFont val="Calibri"/>
        <family val="2"/>
        <scheme val="minor"/>
      </rPr>
      <t>% of remaining service provided in period</t>
    </r>
  </si>
  <si>
    <t>(b)</t>
  </si>
  <si>
    <t>LRC (Liability for Remaining Coverage)</t>
  </si>
  <si>
    <t>A</t>
  </si>
  <si>
    <t>B</t>
  </si>
  <si>
    <t>C</t>
  </si>
  <si>
    <t>Given</t>
  </si>
  <si>
    <t>An insurer sells a policy on</t>
  </si>
  <si>
    <t>2023-01-01</t>
  </si>
  <si>
    <t xml:space="preserve"> with the following characteristics:</t>
  </si>
  <si>
    <t>% of</t>
  </si>
  <si>
    <t>This may seem confusing at first, but once you work</t>
  </si>
  <si>
    <t>remaining</t>
  </si>
  <si>
    <t>through a few problems, it's easy. I promise!</t>
  </si>
  <si>
    <t>total premium</t>
  </si>
  <si>
    <t>premium</t>
  </si>
  <si>
    <t>service</t>
  </si>
  <si>
    <t>discount rate at inception</t>
  </si>
  <si>
    <t>earning</t>
  </si>
  <si>
    <t>provided</t>
  </si>
  <si>
    <t>policy term (years)</t>
  </si>
  <si>
    <t>year</t>
  </si>
  <si>
    <t>pattern</t>
  </si>
  <si>
    <t>at start</t>
  </si>
  <si>
    <t>in period</t>
  </si>
  <si>
    <t>* The trick here is that you have to "REBASE" the</t>
  </si>
  <si>
    <t>The premium is:</t>
  </si>
  <si>
    <t>earning pattern back to 100% at the start of each year.</t>
  </si>
  <si>
    <t xml:space="preserve">  - received on the effective date of the policy</t>
  </si>
  <si>
    <t xml:space="preserve">  - earned evenly over the effective period of the policy</t>
  </si>
  <si>
    <t>* In other words, the denominator for column C always</t>
  </si>
  <si>
    <t xml:space="preserve"> There are no acquisition costs</t>
  </si>
  <si>
    <r>
      <t xml:space="preserve">represents the </t>
    </r>
    <r>
      <rPr>
        <b/>
        <i/>
        <sz val="11"/>
        <color theme="1"/>
        <rFont val="Calibri"/>
        <family val="2"/>
        <scheme val="minor"/>
      </rPr>
      <t>% of service REMAINING at the start of year</t>
    </r>
    <r>
      <rPr>
        <i/>
        <sz val="11"/>
        <color theme="1"/>
        <rFont val="Calibri"/>
        <family val="2"/>
        <scheme val="minor"/>
      </rPr>
      <t xml:space="preserve"> (column B),</t>
    </r>
  </si>
  <si>
    <t>which is reduced by the amount in column A at the start of every year.</t>
  </si>
  <si>
    <t>total</t>
  </si>
  <si>
    <t>--</t>
  </si>
  <si>
    <t>=</t>
  </si>
  <si>
    <t>100% / (poicy term)</t>
  </si>
  <si>
    <t>[ prior B ] - A</t>
  </si>
  <si>
    <t>A / B</t>
  </si>
  <si>
    <t xml:space="preserve">poicy term = </t>
  </si>
  <si>
    <t>Step 2</t>
  </si>
  <si>
    <t xml:space="preserve"> Complete the table. The last 2 columns show the final answers.</t>
  </si>
  <si>
    <t xml:space="preserve">discount rate = </t>
  </si>
  <si>
    <t>(1)</t>
  </si>
  <si>
    <t>(2)</t>
  </si>
  <si>
    <t>(3)</t>
  </si>
  <si>
    <t>(4)</t>
  </si>
  <si>
    <t>(5)</t>
  </si>
  <si>
    <t>(6)</t>
  </si>
  <si>
    <t>(7)</t>
  </si>
  <si>
    <t>(8)</t>
  </si>
  <si>
    <t>insurance</t>
  </si>
  <si>
    <t>revenue</t>
  </si>
  <si>
    <t>opening</t>
  </si>
  <si>
    <t>finance</t>
  </si>
  <si>
    <t>financing</t>
  </si>
  <si>
    <t>LRC</t>
  </si>
  <si>
    <t>received</t>
  </si>
  <si>
    <t>expense</t>
  </si>
  <si>
    <t>component</t>
  </si>
  <si>
    <t>balance</t>
  </si>
  <si>
    <t>initial recognition</t>
  </si>
  <si>
    <t>-</t>
  </si>
  <si>
    <t>(final answers)</t>
  </si>
  <si>
    <t>prior (col 8)</t>
  </si>
  <si>
    <t>given</t>
  </si>
  <si>
    <t>copied from Step 1</t>
  </si>
  <si>
    <t>(opening LRC for current year) x (discount rate)</t>
  </si>
  <si>
    <t>[(-1)] x (col 3) x [ ( sum of (col 4) through current year ) - ( sum of (col 5) through prior year ) ]</t>
  </si>
  <si>
    <t>[(-1)] x ( total premium ) / ( policy term )</t>
  </si>
  <si>
    <t>(col 5) + (col 6)</t>
  </si>
  <si>
    <t>(col 1) + (col 4) + (col 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</si>
</sst>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%"/>
    <numFmt numFmtId="165" formatCode="#,##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</font>
    <font>
      <sz val="9"/>
      <color rgb="FF0070C0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1" fillId="0" borderId="0"/>
    <xf numFmtId="0" fontId="10" fillId="0" borderId="0"/>
  </cellStyleXfs>
  <cellXfs count="104">
    <xf numFmtId="0" fontId="0" fillId="0" borderId="0" xfId="0"/>
    <xf numFmtId="0" fontId="5" fillId="0" borderId="0" xfId="0" applyFont="1"/>
    <xf numFmtId="0" fontId="0" fillId="0" borderId="0" xfId="0" applyFont="1"/>
    <xf numFmtId="0" fontId="6" fillId="0" borderId="0" xfId="0" applyFont="1"/>
    <xf numFmtId="0" fontId="4" fillId="0" borderId="0" xfId="0" quotePrefix="1" applyFont="1"/>
    <xf numFmtId="0" fontId="0" fillId="0" borderId="0" xfId="0" applyFont="1" applyAlignment="1">
      <alignment horizontal="center"/>
    </xf>
    <xf numFmtId="3" fontId="0" fillId="0" borderId="0" xfId="0" applyNumberFormat="1" applyFont="1"/>
    <xf numFmtId="3" fontId="0" fillId="0" borderId="0" xfId="0" applyNumberFormat="1" applyFont="1" applyAlignment="1">
      <alignment horizontal="center"/>
    </xf>
    <xf numFmtId="0" fontId="7" fillId="0" borderId="0" xfId="0" applyFont="1"/>
    <xf numFmtId="3" fontId="0" fillId="0" borderId="0" xfId="0" applyNumberFormat="1"/>
    <xf numFmtId="3" fontId="5" fillId="0" borderId="0" xfId="0" applyNumberFormat="1" applyFont="1"/>
    <xf numFmtId="3" fontId="3" fillId="3" borderId="0" xfId="3" applyNumberFormat="1" applyAlignment="1">
      <alignment horizontal="center"/>
    </xf>
    <xf numFmtId="0" fontId="5" fillId="0" borderId="1" xfId="0" quotePrefix="1" applyFont="1" applyBorder="1" applyAlignment="1">
      <alignment horizontal="center"/>
    </xf>
    <xf numFmtId="0" fontId="5" fillId="0" borderId="2" xfId="0" quotePrefix="1" applyFont="1" applyBorder="1" applyAlignment="1">
      <alignment horizontal="center"/>
    </xf>
    <xf numFmtId="0" fontId="5" fillId="0" borderId="3" xfId="0" quotePrefix="1" applyFont="1" applyBorder="1" applyAlignment="1">
      <alignment horizontal="center"/>
    </xf>
    <xf numFmtId="0" fontId="9" fillId="0" borderId="0" xfId="4" applyFont="1" applyFill="1" applyAlignment="1" applyProtection="1">
      <alignment horizontal="left"/>
      <protection locked="0"/>
    </xf>
    <xf numFmtId="3" fontId="0" fillId="4" borderId="0" xfId="0" quotePrefix="1" applyNumberFormat="1" applyFont="1" applyFill="1" applyAlignment="1">
      <alignment horizontal="centerContinuous"/>
    </xf>
    <xf numFmtId="3" fontId="0" fillId="4" borderId="0" xfId="0" applyNumberFormat="1" applyFont="1" applyFill="1" applyAlignment="1">
      <alignment horizontal="centerContinuous"/>
    </xf>
    <xf numFmtId="3" fontId="0" fillId="0" borderId="4" xfId="0" applyNumberFormat="1" applyFont="1" applyBorder="1" applyAlignment="1">
      <alignment horizontal="center"/>
    </xf>
    <xf numFmtId="3" fontId="0" fillId="0" borderId="5" xfId="0" applyNumberFormat="1" applyFont="1" applyBorder="1" applyAlignment="1">
      <alignment horizontal="center"/>
    </xf>
    <xf numFmtId="3" fontId="8" fillId="0" borderId="4" xfId="0" applyNumberFormat="1" applyFont="1" applyBorder="1" applyAlignment="1">
      <alignment horizontal="center"/>
    </xf>
    <xf numFmtId="3" fontId="4" fillId="0" borderId="6" xfId="0" applyNumberFormat="1" applyFont="1" applyBorder="1"/>
    <xf numFmtId="3" fontId="4" fillId="0" borderId="5" xfId="0" applyNumberFormat="1" applyFont="1" applyBorder="1"/>
    <xf numFmtId="3" fontId="4" fillId="0" borderId="7" xfId="0" applyNumberFormat="1" applyFont="1" applyBorder="1"/>
    <xf numFmtId="0" fontId="9" fillId="0" borderId="0" xfId="5" applyFont="1" applyFill="1" applyAlignment="1">
      <alignment horizontal="left"/>
    </xf>
    <xf numFmtId="3" fontId="0" fillId="0" borderId="8" xfId="0" applyNumberFormat="1" applyFont="1" applyBorder="1" applyAlignment="1">
      <alignment horizontal="center"/>
    </xf>
    <xf numFmtId="3" fontId="0" fillId="0" borderId="0" xfId="0" applyNumberFormat="1" applyFont="1" applyBorder="1" applyAlignment="1">
      <alignment horizontal="center"/>
    </xf>
    <xf numFmtId="3" fontId="11" fillId="0" borderId="8" xfId="0" applyNumberFormat="1" applyFont="1" applyBorder="1" applyAlignment="1">
      <alignment horizontal="center"/>
    </xf>
    <xf numFmtId="3" fontId="4" fillId="0" borderId="9" xfId="0" applyNumberFormat="1" applyFont="1" applyBorder="1"/>
    <xf numFmtId="3" fontId="4" fillId="0" borderId="10" xfId="0" applyNumberFormat="1" applyFont="1" applyBorder="1"/>
    <xf numFmtId="3" fontId="4" fillId="0" borderId="11" xfId="0" applyNumberFormat="1" applyFont="1" applyBorder="1"/>
    <xf numFmtId="0" fontId="9" fillId="0" borderId="6" xfId="5" applyFont="1" applyFill="1" applyBorder="1" applyAlignment="1">
      <alignment horizontal="left"/>
    </xf>
    <xf numFmtId="3" fontId="0" fillId="0" borderId="5" xfId="0" applyNumberFormat="1" applyFont="1" applyBorder="1"/>
    <xf numFmtId="3" fontId="0" fillId="0" borderId="7" xfId="0" applyNumberFormat="1" applyFont="1" applyBorder="1"/>
    <xf numFmtId="3" fontId="0" fillId="4" borderId="7" xfId="0" applyNumberFormat="1" applyFont="1" applyFill="1" applyBorder="1"/>
    <xf numFmtId="3" fontId="8" fillId="0" borderId="8" xfId="0" applyNumberFormat="1" applyFont="1" applyBorder="1" applyAlignment="1">
      <alignment horizontal="center"/>
    </xf>
    <xf numFmtId="0" fontId="9" fillId="0" borderId="12" xfId="5" applyFont="1" applyFill="1" applyBorder="1" applyAlignment="1">
      <alignment horizontal="left"/>
    </xf>
    <xf numFmtId="3" fontId="0" fillId="0" borderId="0" xfId="0" applyNumberFormat="1" applyFont="1" applyBorder="1"/>
    <xf numFmtId="3" fontId="0" fillId="0" borderId="13" xfId="0" applyNumberFormat="1" applyFont="1" applyBorder="1"/>
    <xf numFmtId="10" fontId="0" fillId="4" borderId="13" xfId="1" applyNumberFormat="1" applyFont="1" applyFill="1" applyBorder="1"/>
    <xf numFmtId="3" fontId="12" fillId="0" borderId="0" xfId="0" applyNumberFormat="1" applyFont="1" applyBorder="1" applyAlignment="1">
      <alignment horizontal="center"/>
    </xf>
    <xf numFmtId="0" fontId="9" fillId="0" borderId="9" xfId="5" applyFont="1" applyFill="1" applyBorder="1" applyAlignment="1">
      <alignment horizontal="left"/>
    </xf>
    <xf numFmtId="3" fontId="0" fillId="0" borderId="10" xfId="0" applyNumberFormat="1" applyFont="1" applyBorder="1"/>
    <xf numFmtId="3" fontId="0" fillId="0" borderId="11" xfId="0" applyNumberFormat="1" applyFont="1" applyBorder="1"/>
    <xf numFmtId="3" fontId="0" fillId="4" borderId="11" xfId="0" applyNumberFormat="1" applyFont="1" applyFill="1" applyBorder="1"/>
    <xf numFmtId="3" fontId="0" fillId="0" borderId="14" xfId="0" applyNumberFormat="1" applyFont="1" applyBorder="1" applyAlignment="1">
      <alignment horizontal="center"/>
    </xf>
    <xf numFmtId="3" fontId="0" fillId="0" borderId="10" xfId="0" applyNumberFormat="1" applyFont="1" applyBorder="1" applyAlignment="1">
      <alignment horizontal="center"/>
    </xf>
    <xf numFmtId="3" fontId="8" fillId="0" borderId="14" xfId="0" applyNumberFormat="1" applyFont="1" applyBorder="1"/>
    <xf numFmtId="164" fontId="0" fillId="0" borderId="0" xfId="1" applyNumberFormat="1" applyFont="1" applyBorder="1" applyAlignment="1">
      <alignment horizontal="center"/>
    </xf>
    <xf numFmtId="164" fontId="9" fillId="0" borderId="8" xfId="1" applyNumberFormat="1" applyFont="1" applyBorder="1" applyAlignment="1">
      <alignment horizontal="center"/>
    </xf>
    <xf numFmtId="3" fontId="7" fillId="0" borderId="0" xfId="0" applyNumberFormat="1" applyFont="1"/>
    <xf numFmtId="3" fontId="0" fillId="0" borderId="6" xfId="0" applyNumberFormat="1" applyFont="1" applyBorder="1"/>
    <xf numFmtId="0" fontId="9" fillId="0" borderId="1" xfId="5" applyFont="1" applyFill="1" applyBorder="1" applyAlignment="1">
      <alignment horizontal="left"/>
    </xf>
    <xf numFmtId="3" fontId="0" fillId="0" borderId="15" xfId="0" applyNumberFormat="1" applyFont="1" applyBorder="1"/>
    <xf numFmtId="3" fontId="0" fillId="0" borderId="2" xfId="0" applyNumberFormat="1" applyFont="1" applyBorder="1"/>
    <xf numFmtId="164" fontId="0" fillId="0" borderId="10" xfId="1" applyNumberFormat="1" applyFont="1" applyBorder="1" applyAlignment="1">
      <alignment horizontal="center"/>
    </xf>
    <xf numFmtId="164" fontId="9" fillId="0" borderId="14" xfId="1" applyNumberFormat="1" applyFont="1" applyBorder="1" applyAlignment="1">
      <alignment horizontal="center"/>
    </xf>
    <xf numFmtId="9" fontId="0" fillId="0" borderId="10" xfId="1" applyFont="1" applyBorder="1" applyAlignment="1">
      <alignment horizontal="center"/>
    </xf>
    <xf numFmtId="3" fontId="0" fillId="0" borderId="10" xfId="0" quotePrefix="1" applyNumberFormat="1" applyFont="1" applyBorder="1" applyAlignment="1">
      <alignment horizontal="center"/>
    </xf>
    <xf numFmtId="3" fontId="0" fillId="0" borderId="14" xfId="0" quotePrefix="1" applyNumberFormat="1" applyFont="1" applyBorder="1" applyAlignment="1">
      <alignment horizontal="center"/>
    </xf>
    <xf numFmtId="3" fontId="0" fillId="0" borderId="0" xfId="0" quotePrefix="1" applyNumberFormat="1" applyFont="1" applyAlignment="1">
      <alignment horizontal="center"/>
    </xf>
    <xf numFmtId="3" fontId="0" fillId="0" borderId="0" xfId="0" quotePrefix="1" applyNumberFormat="1" applyFont="1"/>
    <xf numFmtId="3" fontId="0" fillId="0" borderId="6" xfId="0" applyNumberFormat="1" applyFont="1" applyBorder="1" applyAlignment="1">
      <alignment horizontal="centerContinuous"/>
    </xf>
    <xf numFmtId="3" fontId="0" fillId="0" borderId="5" xfId="0" applyNumberFormat="1" applyFont="1" applyBorder="1" applyAlignment="1">
      <alignment horizontal="right"/>
    </xf>
    <xf numFmtId="3" fontId="0" fillId="4" borderId="7" xfId="1" applyNumberFormat="1" applyFont="1" applyFill="1" applyBorder="1" applyAlignment="1">
      <alignment horizontal="center"/>
    </xf>
    <xf numFmtId="3" fontId="2" fillId="2" borderId="0" xfId="2" applyNumberFormat="1" applyAlignment="1">
      <alignment horizontal="center"/>
    </xf>
    <xf numFmtId="3" fontId="0" fillId="0" borderId="9" xfId="0" applyNumberFormat="1" applyFont="1" applyBorder="1" applyAlignment="1">
      <alignment horizontal="centerContinuous"/>
    </xf>
    <xf numFmtId="3" fontId="0" fillId="0" borderId="10" xfId="0" applyNumberFormat="1" applyFont="1" applyBorder="1" applyAlignment="1">
      <alignment horizontal="right"/>
    </xf>
    <xf numFmtId="10" fontId="0" fillId="4" borderId="11" xfId="1" applyNumberFormat="1" applyFont="1" applyFill="1" applyBorder="1" applyAlignment="1">
      <alignment horizontal="center"/>
    </xf>
    <xf numFmtId="3" fontId="0" fillId="0" borderId="1" xfId="0" quotePrefix="1" applyNumberFormat="1" applyFont="1" applyBorder="1" applyAlignment="1">
      <alignment horizontal="center"/>
    </xf>
    <xf numFmtId="3" fontId="0" fillId="0" borderId="2" xfId="0" quotePrefix="1" applyNumberFormat="1" applyFont="1" applyBorder="1" applyAlignment="1">
      <alignment horizontal="center"/>
    </xf>
    <xf numFmtId="3" fontId="0" fillId="0" borderId="15" xfId="0" quotePrefix="1" applyNumberFormat="1" applyFont="1" applyBorder="1" applyAlignment="1">
      <alignment horizontal="center"/>
    </xf>
    <xf numFmtId="0" fontId="0" fillId="0" borderId="7" xfId="0" applyFont="1" applyBorder="1"/>
    <xf numFmtId="3" fontId="2" fillId="2" borderId="4" xfId="2" applyNumberFormat="1" applyBorder="1" applyAlignment="1">
      <alignment horizontal="center"/>
    </xf>
    <xf numFmtId="3" fontId="2" fillId="2" borderId="7" xfId="2" applyNumberFormat="1" applyBorder="1" applyAlignment="1">
      <alignment horizontal="center"/>
    </xf>
    <xf numFmtId="3" fontId="0" fillId="0" borderId="12" xfId="0" applyNumberFormat="1" applyFont="1" applyBorder="1"/>
    <xf numFmtId="0" fontId="0" fillId="0" borderId="13" xfId="0" applyFont="1" applyBorder="1"/>
    <xf numFmtId="3" fontId="14" fillId="0" borderId="0" xfId="0" applyNumberFormat="1" applyFont="1" applyBorder="1" applyAlignment="1">
      <alignment horizontal="center"/>
    </xf>
    <xf numFmtId="3" fontId="2" fillId="2" borderId="8" xfId="2" applyNumberFormat="1" applyBorder="1" applyAlignment="1">
      <alignment horizontal="center"/>
    </xf>
    <xf numFmtId="3" fontId="2" fillId="2" borderId="13" xfId="2" applyNumberFormat="1" applyBorder="1" applyAlignment="1">
      <alignment horizontal="center"/>
    </xf>
    <xf numFmtId="3" fontId="0" fillId="0" borderId="9" xfId="0" quotePrefix="1" applyNumberFormat="1" applyFont="1" applyBorder="1" applyAlignment="1">
      <alignment horizontal="center"/>
    </xf>
    <xf numFmtId="0" fontId="0" fillId="0" borderId="11" xfId="0" applyFont="1" applyBorder="1"/>
    <xf numFmtId="3" fontId="8" fillId="0" borderId="14" xfId="0" applyNumberFormat="1" applyFont="1" applyBorder="1" applyAlignment="1">
      <alignment horizontal="center"/>
    </xf>
    <xf numFmtId="3" fontId="12" fillId="0" borderId="10" xfId="0" applyNumberFormat="1" applyFont="1" applyBorder="1" applyAlignment="1">
      <alignment horizontal="center"/>
    </xf>
    <xf numFmtId="3" fontId="2" fillId="2" borderId="14" xfId="2" applyNumberFormat="1" applyBorder="1" applyAlignment="1">
      <alignment horizontal="center"/>
    </xf>
    <xf numFmtId="3" fontId="2" fillId="2" borderId="11" xfId="2" applyNumberFormat="1" applyBorder="1" applyAlignment="1">
      <alignment horizontal="center"/>
    </xf>
    <xf numFmtId="0" fontId="14" fillId="0" borderId="12" xfId="0" applyFont="1" applyBorder="1"/>
    <xf numFmtId="3" fontId="0" fillId="0" borderId="0" xfId="0" quotePrefix="1" applyNumberFormat="1" applyFont="1" applyBorder="1" applyAlignment="1">
      <alignment horizontal="right"/>
    </xf>
    <xf numFmtId="3" fontId="0" fillId="0" borderId="0" xfId="0" applyNumberFormat="1" applyFont="1" applyBorder="1" applyAlignment="1">
      <alignment horizontal="right"/>
    </xf>
    <xf numFmtId="3" fontId="0" fillId="0" borderId="8" xfId="0" quotePrefix="1" applyNumberFormat="1" applyFont="1" applyBorder="1" applyAlignment="1">
      <alignment horizontal="right"/>
    </xf>
    <xf numFmtId="165" fontId="0" fillId="0" borderId="0" xfId="0" quotePrefix="1" applyNumberFormat="1" applyFont="1" applyBorder="1" applyAlignment="1">
      <alignment horizontal="right"/>
    </xf>
    <xf numFmtId="165" fontId="2" fillId="2" borderId="8" xfId="2" quotePrefix="1" applyNumberFormat="1" applyBorder="1" applyAlignment="1">
      <alignment horizontal="right"/>
    </xf>
    <xf numFmtId="165" fontId="2" fillId="2" borderId="13" xfId="2" applyNumberFormat="1" applyBorder="1" applyAlignment="1">
      <alignment horizontal="right"/>
    </xf>
    <xf numFmtId="3" fontId="0" fillId="0" borderId="12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right"/>
    </xf>
    <xf numFmtId="164" fontId="0" fillId="0" borderId="8" xfId="1" applyNumberFormat="1" applyFont="1" applyBorder="1" applyAlignment="1">
      <alignment horizontal="right"/>
    </xf>
    <xf numFmtId="165" fontId="2" fillId="2" borderId="8" xfId="2" applyNumberFormat="1" applyBorder="1" applyAlignment="1">
      <alignment horizontal="right"/>
    </xf>
    <xf numFmtId="3" fontId="0" fillId="0" borderId="9" xfId="0" applyNumberFormat="1" applyFont="1" applyBorder="1" applyAlignment="1">
      <alignment horizontal="center"/>
    </xf>
    <xf numFmtId="165" fontId="0" fillId="0" borderId="10" xfId="0" applyNumberFormat="1" applyFont="1" applyBorder="1" applyAlignment="1">
      <alignment horizontal="right"/>
    </xf>
    <xf numFmtId="3" fontId="0" fillId="0" borderId="10" xfId="0" quotePrefix="1" applyNumberFormat="1" applyFont="1" applyBorder="1" applyAlignment="1">
      <alignment horizontal="right"/>
    </xf>
    <xf numFmtId="164" fontId="0" fillId="0" borderId="14" xfId="1" applyNumberFormat="1" applyFont="1" applyBorder="1" applyAlignment="1">
      <alignment horizontal="right"/>
    </xf>
    <xf numFmtId="165" fontId="2" fillId="2" borderId="14" xfId="2" applyNumberFormat="1" applyBorder="1" applyAlignment="1">
      <alignment horizontal="right"/>
    </xf>
    <xf numFmtId="165" fontId="2" fillId="2" borderId="11" xfId="2" applyNumberFormat="1" applyBorder="1" applyAlignment="1">
      <alignment horizontal="right"/>
    </xf>
    <xf numFmtId="3" fontId="4" fillId="0" borderId="0" xfId="0" applyNumberFormat="1" applyFont="1" applyAlignment="1">
      <alignment horizontal="centerContinuous"/>
    </xf>
  </cellXfs>
  <cellStyles count="6">
    <cellStyle name="Good" xfId="2" builtinId="26"/>
    <cellStyle name="Neutral" xfId="3" builtinId="28"/>
    <cellStyle name="Normal" xfId="0" builtinId="0"/>
    <cellStyle name="Normal 2 2 2 2" xfId="5"/>
    <cellStyle name="Normal 3 2" xfId="4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00"/>
  <sheetViews>
    <sheetView tabSelected="1" workbookViewId="0"/>
  </sheetViews>
  <sheetFormatPr defaultColWidth="9.140625" defaultRowHeight="15" x14ac:dyDescent="0.25"/>
  <cols>
    <col min="1" max="1" width="10.7109375" style="2" customWidth="1"/>
    <col min="2" max="2" width="4.7109375" style="2" customWidth="1"/>
    <col min="3" max="8" width="9.140625" style="2" customWidth="1"/>
    <col min="9" max="9" width="9.140625" style="2"/>
    <col min="10" max="23" width="9.140625" style="2" customWidth="1"/>
    <col min="24" max="24" width="9.140625" style="2"/>
    <col min="25" max="25" width="9.140625" style="2" customWidth="1"/>
    <col min="26" max="16384" width="9.140625" style="2"/>
  </cols>
  <sheetData>
    <row r="1" spans="1:29" x14ac:dyDescent="0.25">
      <c r="A1" s="1" t="s">
        <v>0</v>
      </c>
      <c r="C1" t="s">
        <v>1</v>
      </c>
      <c r="D1" s="3"/>
      <c r="E1" s="3"/>
      <c r="G1" s="4" t="s">
        <v>2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</row>
    <row r="2" spans="1:29" x14ac:dyDescent="0.25">
      <c r="A2" s="1" t="s">
        <v>4</v>
      </c>
      <c r="C2" t="s">
        <v>5</v>
      </c>
      <c r="G2" s="4" t="s">
        <v>6</v>
      </c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</row>
    <row r="3" spans="1:29" x14ac:dyDescent="0.25">
      <c r="A3" s="1" t="s">
        <v>8</v>
      </c>
      <c r="C3" s="2" t="s">
        <v>9</v>
      </c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pans="1:29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</row>
    <row r="5" spans="1:29" ht="15" customHeight="1" x14ac:dyDescent="0.25">
      <c r="A5" s="10" t="s">
        <v>11</v>
      </c>
      <c r="C5" s="6" t="s">
        <v>12</v>
      </c>
      <c r="D5" s="6"/>
      <c r="E5" s="6"/>
      <c r="F5" s="6"/>
      <c r="G5" s="6"/>
      <c r="H5" s="6"/>
      <c r="I5" s="6"/>
      <c r="J5" s="6"/>
      <c r="K5" s="6"/>
      <c r="L5" s="6"/>
      <c r="M5" s="9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1:29" x14ac:dyDescent="0.25">
      <c r="C6" s="7" t="s">
        <v>13</v>
      </c>
      <c r="D6" s="6" t="s">
        <v>14</v>
      </c>
      <c r="E6" s="6"/>
      <c r="F6" s="6"/>
      <c r="G6" s="6"/>
      <c r="H6" s="6"/>
      <c r="I6" s="6"/>
      <c r="J6" s="6"/>
      <c r="K6" s="6"/>
      <c r="L6" s="6"/>
      <c r="M6" s="9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29" ht="15" customHeight="1" x14ac:dyDescent="0.25">
      <c r="C7" s="7" t="s">
        <v>17</v>
      </c>
      <c r="D7" s="6" t="s">
        <v>18</v>
      </c>
      <c r="E7" s="6"/>
      <c r="F7" s="6"/>
      <c r="G7" s="6"/>
      <c r="H7" s="6"/>
      <c r="I7" s="6"/>
      <c r="J7" s="6"/>
      <c r="K7" s="6"/>
      <c r="L7" s="6"/>
      <c r="M7" s="9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29" ht="15" customHeight="1" x14ac:dyDescent="0.25">
      <c r="A8" s="10"/>
      <c r="B8" s="9"/>
      <c r="C8" s="6"/>
      <c r="D8" s="6"/>
      <c r="E8" s="6"/>
      <c r="F8" s="6"/>
      <c r="G8" s="6"/>
      <c r="H8" s="6"/>
      <c r="I8" s="6"/>
      <c r="J8" s="6"/>
      <c r="K8" s="9"/>
      <c r="L8" s="9"/>
      <c r="M8" s="9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29" x14ac:dyDescent="0.25">
      <c r="A9" s="10" t="s">
        <v>22</v>
      </c>
      <c r="B9" s="9"/>
      <c r="C9" s="15" t="s">
        <v>23</v>
      </c>
      <c r="D9" s="6"/>
      <c r="E9" s="6"/>
      <c r="F9" s="16" t="s">
        <v>24</v>
      </c>
      <c r="G9" s="17"/>
      <c r="H9" s="6" t="s">
        <v>25</v>
      </c>
      <c r="I9" s="6"/>
      <c r="J9" s="6"/>
      <c r="K9" s="9"/>
      <c r="L9" s="9"/>
      <c r="M9" s="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29" x14ac:dyDescent="0.25">
      <c r="A10" s="9"/>
      <c r="B10" s="9"/>
      <c r="C10" s="24"/>
      <c r="D10" s="6"/>
      <c r="E10" s="6"/>
      <c r="F10" s="6"/>
      <c r="G10" s="6"/>
      <c r="H10" s="6"/>
      <c r="I10" s="6"/>
      <c r="J10" s="6"/>
      <c r="K10" s="9"/>
      <c r="L10" s="9"/>
      <c r="M10" s="9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1:29" x14ac:dyDescent="0.25">
      <c r="A11" s="9"/>
      <c r="B11" s="9"/>
      <c r="C11" s="31" t="s">
        <v>30</v>
      </c>
      <c r="D11" s="32"/>
      <c r="E11" s="33"/>
      <c r="F11" s="34">
        <v>3000</v>
      </c>
      <c r="G11" s="6"/>
      <c r="H11" s="6"/>
      <c r="I11" s="6"/>
      <c r="J11" s="6"/>
      <c r="K11" s="9"/>
      <c r="L11" s="9"/>
      <c r="M11" s="9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pans="1:29" x14ac:dyDescent="0.25">
      <c r="A12" s="10"/>
      <c r="B12" s="9"/>
      <c r="C12" s="36" t="s">
        <v>33</v>
      </c>
      <c r="D12" s="37"/>
      <c r="E12" s="38"/>
      <c r="F12" s="39">
        <v>0.02</v>
      </c>
      <c r="G12" s="6"/>
      <c r="H12" s="6"/>
      <c r="I12" s="6"/>
      <c r="J12" s="6"/>
      <c r="K12" s="9"/>
      <c r="L12" s="9"/>
      <c r="M12" s="9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</row>
    <row r="13" spans="1:29" x14ac:dyDescent="0.25">
      <c r="A13" s="9"/>
      <c r="B13" s="9"/>
      <c r="C13" s="41" t="s">
        <v>36</v>
      </c>
      <c r="D13" s="42"/>
      <c r="E13" s="43"/>
      <c r="F13" s="44">
        <v>3</v>
      </c>
      <c r="G13" s="6"/>
      <c r="H13" s="6"/>
      <c r="I13" s="6"/>
      <c r="J13" s="6"/>
      <c r="K13" s="9"/>
      <c r="L13" s="9"/>
      <c r="M13" s="9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</row>
    <row r="14" spans="1:29" x14ac:dyDescent="0.25">
      <c r="A14" s="9"/>
      <c r="B14" s="9"/>
      <c r="C14" s="24"/>
      <c r="D14" s="6"/>
      <c r="E14" s="6"/>
      <c r="F14" s="6"/>
      <c r="G14" s="6"/>
      <c r="H14" s="6"/>
      <c r="I14" s="6"/>
      <c r="J14" s="6"/>
      <c r="K14" s="9"/>
      <c r="L14" s="9"/>
      <c r="M14" s="9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</row>
    <row r="15" spans="1:29" x14ac:dyDescent="0.25">
      <c r="C15" s="51" t="s">
        <v>42</v>
      </c>
      <c r="D15" s="32"/>
      <c r="E15" s="32"/>
      <c r="F15" s="32"/>
      <c r="G15" s="32"/>
      <c r="H15" s="33"/>
      <c r="I15" s="6"/>
      <c r="J15" s="6"/>
      <c r="K15" s="6"/>
      <c r="L15" s="6"/>
      <c r="M15" s="9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1:29" x14ac:dyDescent="0.25">
      <c r="C16" s="36" t="s">
        <v>44</v>
      </c>
      <c r="D16" s="37"/>
      <c r="E16" s="37"/>
      <c r="F16" s="37"/>
      <c r="G16" s="37"/>
      <c r="H16" s="38"/>
      <c r="I16" s="6"/>
      <c r="J16" s="6"/>
      <c r="K16" s="6"/>
      <c r="L16" s="6"/>
      <c r="M16" s="9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pans="3:29" x14ac:dyDescent="0.25">
      <c r="C17" s="36" t="s">
        <v>45</v>
      </c>
      <c r="D17" s="37"/>
      <c r="E17" s="37"/>
      <c r="F17" s="37"/>
      <c r="G17" s="37"/>
      <c r="H17" s="38"/>
      <c r="I17" s="6"/>
      <c r="J17" s="6"/>
      <c r="K17" s="6"/>
      <c r="L17" s="6"/>
      <c r="M17" s="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pans="3:29" x14ac:dyDescent="0.25">
      <c r="C18" s="52" t="s">
        <v>47</v>
      </c>
      <c r="D18" s="53"/>
      <c r="E18" s="53"/>
      <c r="F18" s="53"/>
      <c r="G18" s="53"/>
      <c r="H18" s="54"/>
      <c r="I18" s="6"/>
      <c r="J18" s="6"/>
      <c r="K18" s="6"/>
      <c r="L18" s="6"/>
      <c r="M18" s="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pans="3:29" ht="15" customHeight="1" x14ac:dyDescent="0.25">
      <c r="C19" s="6"/>
      <c r="D19" s="6"/>
      <c r="E19" s="6"/>
      <c r="F19" s="6"/>
      <c r="G19" s="6"/>
      <c r="H19" s="6"/>
      <c r="I19" s="6"/>
      <c r="J19" s="6"/>
      <c r="K19" s="6"/>
      <c r="L19" s="6"/>
      <c r="M19" s="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pans="3:29" x14ac:dyDescent="0.25">
      <c r="C20" s="6"/>
      <c r="D20" s="6"/>
      <c r="E20" s="6"/>
      <c r="F20" s="6"/>
      <c r="G20" s="6"/>
      <c r="H20" s="6"/>
      <c r="I20" s="6"/>
      <c r="J20" s="6"/>
      <c r="K20" s="6"/>
      <c r="L20" s="6"/>
      <c r="M20" s="9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pans="3:29" ht="15" customHeight="1" x14ac:dyDescent="0.25">
      <c r="C21" s="6"/>
      <c r="D21" s="6"/>
      <c r="E21" s="6"/>
      <c r="F21" s="6"/>
      <c r="G21" s="6"/>
      <c r="H21" s="6"/>
      <c r="I21" s="6"/>
      <c r="J21" s="6"/>
      <c r="K21" s="6"/>
      <c r="L21" s="6"/>
      <c r="M21" s="9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pans="3:29" ht="15" customHeight="1" x14ac:dyDescent="0.25">
      <c r="C22" s="6"/>
      <c r="D22" s="6"/>
      <c r="E22" s="6"/>
      <c r="F22" s="6"/>
      <c r="G22" s="6"/>
      <c r="H22" s="6"/>
      <c r="I22" s="6"/>
      <c r="J22" s="6"/>
      <c r="K22" s="6"/>
      <c r="L22" s="6"/>
      <c r="M22" s="9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3:29" ht="15" customHeight="1" x14ac:dyDescent="0.25">
      <c r="C23" s="6"/>
      <c r="D23" s="6"/>
      <c r="E23" s="6"/>
      <c r="F23" s="6"/>
      <c r="G23" s="6"/>
      <c r="H23" s="6"/>
      <c r="I23" s="6"/>
      <c r="J23" s="6"/>
      <c r="K23" s="6"/>
      <c r="L23" s="6"/>
      <c r="M23" s="9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3:29" ht="15" customHeight="1" x14ac:dyDescent="0.25">
      <c r="C24" s="6"/>
      <c r="D24" s="6"/>
      <c r="E24" s="6"/>
      <c r="F24" s="6"/>
      <c r="G24" s="6"/>
      <c r="H24" s="6"/>
      <c r="I24" s="6"/>
      <c r="J24" s="6"/>
      <c r="K24" s="6"/>
      <c r="L24" s="6"/>
      <c r="M24" s="9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3:29" ht="15" customHeight="1" x14ac:dyDescent="0.25">
      <c r="C25" s="6"/>
      <c r="D25" s="6"/>
      <c r="E25" s="6"/>
      <c r="F25" s="6"/>
      <c r="G25" s="6"/>
      <c r="H25" s="6"/>
      <c r="I25" s="6"/>
      <c r="J25" s="6"/>
      <c r="K25" s="6"/>
      <c r="L25" s="6"/>
      <c r="M25" s="9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3:29" ht="15" customHeight="1" x14ac:dyDescent="0.25">
      <c r="C26" s="6"/>
      <c r="D26" s="6"/>
      <c r="E26" s="6"/>
      <c r="F26" s="6"/>
      <c r="G26" s="6"/>
      <c r="H26" s="6"/>
      <c r="I26" s="6"/>
      <c r="J26" s="6"/>
      <c r="K26" s="6"/>
      <c r="L26" s="6"/>
      <c r="M26" s="9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3:29" ht="15" customHeight="1" x14ac:dyDescent="0.25">
      <c r="C27" s="6"/>
      <c r="D27" s="6"/>
      <c r="E27" s="6"/>
      <c r="F27" s="6"/>
      <c r="G27" s="6"/>
      <c r="H27" s="6"/>
      <c r="I27" s="6"/>
      <c r="J27" s="6"/>
      <c r="K27" s="6"/>
      <c r="L27" s="6"/>
      <c r="M27" s="9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3:29" ht="15" customHeight="1" x14ac:dyDescent="0.25">
      <c r="C28" s="6"/>
      <c r="D28" s="6"/>
      <c r="E28" s="6"/>
      <c r="F28" s="6"/>
      <c r="G28" s="6"/>
      <c r="H28" s="6"/>
      <c r="I28" s="6"/>
      <c r="J28" s="6"/>
      <c r="K28" s="6"/>
      <c r="L28" s="6"/>
      <c r="M28" s="9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3:29" x14ac:dyDescent="0.25">
      <c r="C29" s="6"/>
      <c r="D29" s="6"/>
      <c r="E29" s="6"/>
      <c r="F29" s="6"/>
      <c r="G29" s="6"/>
      <c r="H29" s="6"/>
      <c r="I29" s="6"/>
      <c r="J29" s="6"/>
      <c r="K29" s="6"/>
      <c r="L29" s="6"/>
      <c r="M29" s="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3:29" x14ac:dyDescent="0.25">
      <c r="C30" s="6"/>
      <c r="D30" s="6"/>
      <c r="E30" s="6"/>
      <c r="F30" s="6"/>
      <c r="G30" s="6"/>
      <c r="H30" s="6"/>
      <c r="I30" s="6"/>
      <c r="J30" s="6"/>
      <c r="K30" s="6"/>
      <c r="L30" s="6"/>
      <c r="M30" s="9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3:29" x14ac:dyDescent="0.25">
      <c r="C31" s="6"/>
      <c r="D31" s="6"/>
      <c r="E31" s="6"/>
      <c r="F31" s="6"/>
      <c r="G31" s="6"/>
      <c r="H31" s="6"/>
      <c r="I31" s="6"/>
      <c r="J31" s="6"/>
      <c r="K31" s="6"/>
      <c r="L31" s="6"/>
      <c r="M31" s="9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3:29" x14ac:dyDescent="0.25">
      <c r="C32" s="6"/>
      <c r="D32" s="6"/>
      <c r="E32" s="6"/>
      <c r="F32" s="6"/>
      <c r="G32" s="6"/>
      <c r="H32" s="6"/>
      <c r="I32" s="6"/>
      <c r="J32" s="6"/>
      <c r="K32" s="6"/>
      <c r="L32" s="6"/>
      <c r="M32" s="9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:29" x14ac:dyDescent="0.25">
      <c r="C33" s="6"/>
      <c r="D33" s="6"/>
      <c r="E33" s="6"/>
      <c r="F33" s="6"/>
      <c r="G33" s="6"/>
      <c r="H33" s="6"/>
      <c r="I33" s="6"/>
      <c r="J33" s="6"/>
      <c r="K33" s="6"/>
      <c r="L33" s="6"/>
      <c r="M33" s="9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:29" x14ac:dyDescent="0.25">
      <c r="C34" s="6"/>
      <c r="D34" s="6"/>
      <c r="E34" s="6"/>
      <c r="F34" s="6"/>
      <c r="G34" s="6"/>
      <c r="H34" s="6"/>
      <c r="I34" s="6"/>
      <c r="J34" s="6"/>
      <c r="K34" s="6"/>
      <c r="L34" s="6"/>
      <c r="M34" s="9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:29" x14ac:dyDescent="0.25">
      <c r="C35" s="6"/>
      <c r="D35" s="6"/>
      <c r="E35" s="6"/>
      <c r="F35" s="6"/>
      <c r="G35" s="6"/>
      <c r="H35" s="6"/>
      <c r="I35" s="6"/>
      <c r="J35" s="6"/>
      <c r="K35" s="6"/>
      <c r="L35" s="6"/>
      <c r="M35" s="9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:29" x14ac:dyDescent="0.25">
      <c r="C36" s="6"/>
      <c r="D36" s="6"/>
      <c r="E36" s="6"/>
      <c r="F36" s="6"/>
      <c r="G36" s="6"/>
      <c r="H36" s="6"/>
      <c r="I36" s="6"/>
      <c r="J36" s="6"/>
      <c r="K36" s="6"/>
      <c r="L36" s="6"/>
      <c r="M36" s="9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:29" x14ac:dyDescent="0.25">
      <c r="C37" s="6"/>
      <c r="D37" s="6"/>
      <c r="E37" s="6"/>
      <c r="F37" s="6"/>
      <c r="G37" s="6"/>
      <c r="H37" s="6"/>
      <c r="I37" s="6"/>
      <c r="J37" s="6"/>
      <c r="K37" s="6"/>
      <c r="L37" s="6"/>
      <c r="M37" s="9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:29" x14ac:dyDescent="0.25">
      <c r="C38" s="6"/>
      <c r="D38" s="6"/>
      <c r="E38" s="6"/>
      <c r="F38" s="6"/>
      <c r="G38" s="6"/>
      <c r="H38" s="6"/>
      <c r="I38" s="6"/>
      <c r="J38" s="6"/>
      <c r="K38" s="6"/>
      <c r="L38" s="6"/>
      <c r="M38" s="9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:29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:29" x14ac:dyDescent="0.25"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:29" x14ac:dyDescent="0.25"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:29" x14ac:dyDescent="0.25"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</row>
    <row r="43" spans="1:29" x14ac:dyDescent="0.25"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:29" x14ac:dyDescent="0.2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:29" x14ac:dyDescent="0.2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  <row r="46" spans="1:29" x14ac:dyDescent="0.25"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</row>
    <row r="47" spans="1:29" x14ac:dyDescent="0.25"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</row>
    <row r="48" spans="1:29" x14ac:dyDescent="0.25"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</row>
    <row r="49" spans="1:29" x14ac:dyDescent="0.25"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</row>
    <row r="50" spans="1:29" x14ac:dyDescent="0.25"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</row>
    <row r="51" spans="1:29" x14ac:dyDescent="0.25"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</row>
    <row r="52" spans="1:29" x14ac:dyDescent="0.25"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</row>
    <row r="53" spans="1:29" x14ac:dyDescent="0.25"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</row>
    <row r="54" spans="1:29" x14ac:dyDescent="0.25"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</row>
    <row r="55" spans="1:29" x14ac:dyDescent="0.25"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</row>
    <row r="56" spans="1:29" x14ac:dyDescent="0.25"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</row>
    <row r="57" spans="1:29" x14ac:dyDescent="0.25"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</row>
    <row r="58" spans="1:29" x14ac:dyDescent="0.25"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</row>
    <row r="59" spans="1:29" x14ac:dyDescent="0.25"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</row>
    <row r="60" spans="1:29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</row>
    <row r="61" spans="1:29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</row>
    <row r="62" spans="1:29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</row>
    <row r="63" spans="1:29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</row>
    <row r="64" spans="1:29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</row>
    <row r="65" spans="1:29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</row>
    <row r="66" spans="1:29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</row>
    <row r="67" spans="1:29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</row>
    <row r="68" spans="1:29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</row>
    <row r="69" spans="1:29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</row>
    <row r="70" spans="1:29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</row>
    <row r="71" spans="1:29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</row>
    <row r="72" spans="1:29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</row>
    <row r="73" spans="1:29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</row>
    <row r="74" spans="1:29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</row>
    <row r="75" spans="1:29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</row>
    <row r="76" spans="1:29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</row>
    <row r="77" spans="1:29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</row>
    <row r="78" spans="1:29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</row>
    <row r="79" spans="1:29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</row>
    <row r="80" spans="1:29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</row>
    <row r="81" spans="1:29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</row>
    <row r="82" spans="1:29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</row>
    <row r="83" spans="1:29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</row>
    <row r="84" spans="1:29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</row>
    <row r="85" spans="1:29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</row>
    <row r="86" spans="1:29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</row>
    <row r="87" spans="1:29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</row>
    <row r="88" spans="1:29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</row>
    <row r="89" spans="1:29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</row>
    <row r="90" spans="1:29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</row>
    <row r="91" spans="1:29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</row>
    <row r="92" spans="1:29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</row>
    <row r="93" spans="1:29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</row>
    <row r="94" spans="1:29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</row>
    <row r="95" spans="1:29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</row>
    <row r="96" spans="1:29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</row>
    <row r="97" spans="1:29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</row>
    <row r="98" spans="1:29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</row>
    <row r="99" spans="1:29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pans="1:29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</row>
    <row r="101" spans="1:29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</row>
    <row r="102" spans="1:29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</row>
    <row r="103" spans="1:29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</row>
    <row r="104" spans="1:29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</row>
    <row r="105" spans="1:29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</row>
    <row r="106" spans="1:29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</row>
    <row r="107" spans="1:29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</row>
    <row r="108" spans="1:29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</row>
    <row r="109" spans="1:29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</row>
    <row r="110" spans="1:29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</row>
    <row r="111" spans="1:29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</row>
    <row r="112" spans="1:29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</row>
    <row r="113" spans="1:29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</row>
    <row r="114" spans="1:29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</row>
    <row r="115" spans="1:29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:29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</row>
    <row r="117" spans="1:29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</row>
    <row r="118" spans="1:29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</row>
    <row r="119" spans="1:29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:29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</row>
    <row r="121" spans="1:29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</row>
    <row r="122" spans="1:29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</row>
    <row r="123" spans="1:29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4" spans="1:29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</row>
    <row r="125" spans="1:29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</row>
    <row r="126" spans="1:29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</row>
    <row r="127" spans="1:29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</row>
    <row r="128" spans="1:29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</row>
    <row r="129" spans="1:29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</row>
    <row r="132" spans="1:29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</row>
    <row r="133" spans="1:29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</row>
    <row r="134" spans="1:29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</row>
    <row r="135" spans="1:29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</row>
    <row r="136" spans="1:29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</row>
    <row r="137" spans="1:29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</row>
    <row r="138" spans="1:29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</row>
    <row r="139" spans="1:29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</row>
    <row r="140" spans="1:29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</row>
    <row r="141" spans="1:29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</row>
    <row r="142" spans="1:29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</row>
    <row r="143" spans="1:29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</row>
    <row r="144" spans="1:29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</row>
    <row r="145" spans="1:29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</row>
    <row r="146" spans="1:29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</row>
    <row r="147" spans="1:29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</row>
    <row r="148" spans="1:29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</row>
    <row r="149" spans="1:29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</row>
    <row r="150" spans="1:29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</row>
    <row r="151" spans="1:29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</row>
    <row r="152" spans="1:29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</row>
    <row r="153" spans="1:29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</row>
    <row r="154" spans="1:29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</row>
    <row r="155" spans="1:29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</row>
    <row r="156" spans="1:29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</row>
    <row r="157" spans="1:29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</row>
    <row r="158" spans="1:29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</row>
    <row r="159" spans="1:29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</row>
    <row r="160" spans="1:29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</row>
    <row r="161" spans="1:29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</row>
    <row r="162" spans="1:29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</row>
    <row r="163" spans="1:29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</row>
    <row r="164" spans="1:29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</row>
    <row r="165" spans="1:29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</row>
    <row r="166" spans="1:29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</row>
    <row r="167" spans="1:29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</row>
    <row r="168" spans="1:29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</row>
    <row r="169" spans="1:29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</row>
    <row r="170" spans="1:29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</row>
    <row r="171" spans="1:29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</row>
    <row r="172" spans="1:29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</row>
    <row r="173" spans="1:29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</row>
    <row r="174" spans="1:29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</row>
    <row r="175" spans="1:29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</row>
    <row r="176" spans="1:29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</row>
    <row r="177" spans="1:29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</row>
    <row r="178" spans="1:29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</row>
    <row r="179" spans="1:29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</row>
    <row r="180" spans="1:29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</row>
    <row r="181" spans="1:29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</row>
    <row r="182" spans="1:29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</row>
    <row r="183" spans="1:29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</row>
    <row r="184" spans="1:29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</row>
    <row r="185" spans="1:29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</row>
    <row r="186" spans="1:29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</row>
    <row r="187" spans="1:29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</row>
    <row r="188" spans="1:29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</row>
    <row r="189" spans="1:29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</row>
    <row r="190" spans="1:29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</row>
    <row r="191" spans="1:29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</row>
    <row r="192" spans="1:29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</row>
    <row r="193" spans="1:29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</row>
    <row r="194" spans="1:29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</row>
    <row r="195" spans="1:29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</row>
    <row r="196" spans="1:29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</row>
    <row r="197" spans="1:29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</row>
    <row r="198" spans="1:29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</row>
    <row r="199" spans="1:29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</row>
    <row r="200" spans="1:29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</row>
    <row r="201" spans="1:29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</row>
    <row r="202" spans="1:29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</row>
    <row r="203" spans="1:29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</row>
    <row r="204" spans="1:29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</row>
    <row r="205" spans="1:29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</row>
    <row r="206" spans="1:29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</row>
    <row r="207" spans="1:29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</row>
    <row r="208" spans="1:29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</row>
    <row r="209" spans="1:29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</row>
    <row r="210" spans="1:29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</row>
    <row r="211" spans="1:29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</row>
    <row r="212" spans="1:29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</row>
    <row r="213" spans="1:29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</row>
    <row r="214" spans="1:29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</row>
    <row r="215" spans="1:29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</row>
    <row r="216" spans="1:29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</row>
    <row r="217" spans="1:29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</row>
    <row r="218" spans="1:29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</row>
    <row r="219" spans="1:29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</row>
    <row r="220" spans="1:29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</row>
    <row r="221" spans="1:29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</row>
    <row r="222" spans="1:29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</row>
    <row r="223" spans="1:29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</row>
    <row r="224" spans="1:29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</row>
    <row r="225" spans="1:29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</row>
    <row r="226" spans="1:29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</row>
    <row r="227" spans="1:29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</row>
    <row r="228" spans="1:29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</row>
    <row r="229" spans="1:29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</row>
    <row r="230" spans="1:29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</row>
    <row r="231" spans="1:29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</row>
    <row r="232" spans="1:29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</row>
    <row r="233" spans="1:29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</row>
    <row r="234" spans="1:29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</row>
    <row r="235" spans="1:29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</row>
    <row r="236" spans="1:29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</row>
    <row r="237" spans="1:29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</row>
    <row r="238" spans="1:29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</row>
    <row r="239" spans="1:29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</row>
    <row r="240" spans="1:29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</row>
    <row r="241" spans="1:29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</row>
    <row r="242" spans="1:29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</row>
    <row r="243" spans="1:29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</row>
    <row r="244" spans="1:29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</row>
    <row r="245" spans="1:29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</row>
    <row r="246" spans="1:29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</row>
    <row r="247" spans="1:29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</row>
    <row r="248" spans="1:29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</row>
    <row r="249" spans="1:29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</row>
    <row r="250" spans="1:29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</row>
    <row r="251" spans="1:29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</row>
    <row r="252" spans="1:29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</row>
    <row r="253" spans="1:29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</row>
    <row r="254" spans="1:29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</row>
    <row r="255" spans="1:29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</row>
    <row r="256" spans="1:29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</row>
    <row r="257" spans="1:29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</row>
    <row r="258" spans="1:29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</row>
    <row r="259" spans="1:29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</row>
    <row r="260" spans="1:29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</row>
    <row r="261" spans="1:29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</row>
    <row r="262" spans="1:29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</row>
    <row r="263" spans="1:29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</row>
    <row r="264" spans="1:29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</row>
    <row r="265" spans="1:29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</row>
    <row r="266" spans="1:29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</row>
    <row r="267" spans="1:29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</row>
    <row r="268" spans="1:29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</row>
    <row r="269" spans="1:29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</row>
    <row r="270" spans="1:29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</row>
    <row r="271" spans="1:29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</row>
    <row r="272" spans="1:29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</row>
    <row r="273" spans="1:29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</row>
    <row r="274" spans="1:29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</row>
    <row r="275" spans="1:29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</row>
    <row r="276" spans="1:29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</row>
    <row r="277" spans="1:29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</row>
    <row r="278" spans="1:29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</row>
    <row r="279" spans="1:29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</row>
    <row r="280" spans="1:29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</row>
    <row r="281" spans="1:29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</row>
    <row r="282" spans="1:29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</row>
    <row r="283" spans="1:29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</row>
    <row r="284" spans="1:29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</row>
    <row r="285" spans="1:29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</row>
    <row r="286" spans="1:29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</row>
    <row r="287" spans="1:29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</row>
    <row r="288" spans="1:29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</row>
    <row r="289" spans="1:29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</row>
    <row r="290" spans="1:29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</row>
    <row r="291" spans="1:29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</row>
    <row r="292" spans="1:29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</row>
    <row r="293" spans="1:29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</row>
    <row r="294" spans="1:29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</row>
    <row r="295" spans="1:29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</row>
    <row r="296" spans="1:29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</row>
    <row r="297" spans="1:29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</row>
    <row r="298" spans="1:29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</row>
    <row r="299" spans="1:29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</row>
    <row r="300" spans="1:29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</row>
    <row r="301" spans="1:29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</row>
    <row r="302" spans="1:29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</row>
    <row r="303" spans="1:29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</row>
    <row r="304" spans="1:29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</row>
    <row r="305" spans="1:29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</row>
    <row r="306" spans="1:29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</row>
    <row r="307" spans="1:29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</row>
    <row r="308" spans="1:29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</row>
    <row r="309" spans="1:29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</row>
    <row r="310" spans="1:29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</row>
    <row r="311" spans="1:29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</row>
    <row r="312" spans="1:29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</row>
    <row r="313" spans="1:29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</row>
    <row r="314" spans="1:29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</row>
    <row r="315" spans="1:29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</row>
    <row r="316" spans="1:29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</row>
    <row r="317" spans="1:29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</row>
    <row r="318" spans="1:29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</row>
    <row r="319" spans="1:29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</row>
    <row r="320" spans="1:29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</row>
    <row r="321" spans="1:29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</row>
    <row r="322" spans="1:29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</row>
    <row r="323" spans="1:29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</row>
    <row r="324" spans="1:29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</row>
    <row r="325" spans="1:29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</row>
    <row r="326" spans="1:29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</row>
    <row r="327" spans="1:29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</row>
    <row r="328" spans="1:29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</row>
    <row r="329" spans="1:29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</row>
    <row r="330" spans="1:29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</row>
    <row r="331" spans="1:29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</row>
    <row r="332" spans="1:29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</row>
    <row r="333" spans="1:29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</row>
    <row r="334" spans="1:29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</row>
    <row r="335" spans="1:29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</row>
    <row r="336" spans="1:29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</row>
    <row r="337" spans="1:29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</row>
    <row r="338" spans="1:29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</row>
    <row r="339" spans="1:29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</row>
    <row r="340" spans="1:29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</row>
    <row r="341" spans="1:29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</row>
    <row r="342" spans="1:29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</row>
    <row r="343" spans="1:29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</row>
    <row r="344" spans="1:29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</row>
    <row r="345" spans="1:29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</row>
    <row r="346" spans="1:29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</row>
    <row r="347" spans="1:29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</row>
    <row r="348" spans="1:29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</row>
    <row r="349" spans="1:29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</row>
    <row r="350" spans="1:29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</row>
    <row r="351" spans="1:29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</row>
    <row r="352" spans="1:29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</row>
    <row r="353" spans="1:29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</row>
    <row r="354" spans="1:29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</row>
    <row r="355" spans="1:29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</row>
    <row r="356" spans="1:29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</row>
    <row r="357" spans="1:29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</row>
    <row r="358" spans="1:29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</row>
    <row r="359" spans="1:29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</row>
    <row r="360" spans="1:29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</row>
    <row r="361" spans="1:29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</row>
    <row r="362" spans="1:29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</row>
    <row r="363" spans="1:29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</row>
    <row r="364" spans="1:29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</row>
    <row r="365" spans="1:29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</row>
    <row r="366" spans="1:29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</row>
    <row r="367" spans="1:29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</row>
    <row r="368" spans="1:29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</row>
    <row r="369" spans="1:29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</row>
    <row r="370" spans="1:29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</row>
    <row r="371" spans="1:29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</row>
    <row r="372" spans="1:29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</row>
    <row r="373" spans="1:29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</row>
    <row r="374" spans="1:29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</row>
    <row r="375" spans="1:29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</row>
    <row r="376" spans="1:29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</row>
    <row r="377" spans="1:29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</row>
    <row r="378" spans="1:29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</row>
    <row r="379" spans="1:29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</row>
    <row r="380" spans="1:29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</row>
    <row r="381" spans="1:29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</row>
    <row r="382" spans="1:29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</row>
    <row r="383" spans="1:29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</row>
    <row r="384" spans="1:29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</row>
    <row r="385" spans="1:29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</row>
    <row r="386" spans="1:29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</row>
    <row r="387" spans="1:29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</row>
    <row r="388" spans="1:29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</row>
    <row r="389" spans="1:29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</row>
    <row r="390" spans="1:29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</row>
    <row r="391" spans="1:29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</row>
    <row r="392" spans="1:29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</row>
    <row r="393" spans="1:29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</row>
    <row r="394" spans="1:29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</row>
    <row r="395" spans="1:29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</row>
    <row r="396" spans="1:29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</row>
    <row r="397" spans="1:29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</row>
    <row r="398" spans="1:29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</row>
    <row r="399" spans="1:29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</row>
    <row r="400" spans="1:29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</row>
    <row r="401" spans="1:29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</row>
    <row r="402" spans="1:29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</row>
    <row r="403" spans="1:29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</row>
    <row r="404" spans="1:29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</row>
    <row r="405" spans="1:29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</row>
    <row r="406" spans="1:29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</row>
    <row r="407" spans="1:29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</row>
    <row r="408" spans="1:29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</row>
    <row r="409" spans="1:29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</row>
    <row r="410" spans="1:29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</row>
    <row r="411" spans="1:29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</row>
    <row r="412" spans="1:29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</row>
    <row r="413" spans="1:29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</row>
    <row r="414" spans="1:29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</row>
    <row r="415" spans="1:29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</row>
    <row r="416" spans="1:29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</row>
    <row r="417" spans="1:29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</row>
    <row r="418" spans="1:29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</row>
    <row r="419" spans="1:29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</row>
    <row r="420" spans="1:29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</row>
    <row r="421" spans="1:29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</row>
    <row r="422" spans="1:29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</row>
    <row r="423" spans="1:29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</row>
    <row r="424" spans="1:29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</row>
    <row r="425" spans="1:29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</row>
    <row r="426" spans="1:29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</row>
    <row r="427" spans="1:29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</row>
    <row r="428" spans="1:29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</row>
    <row r="429" spans="1:29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</row>
    <row r="430" spans="1:29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</row>
    <row r="431" spans="1:29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</row>
    <row r="432" spans="1:29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</row>
    <row r="433" spans="1:29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</row>
    <row r="434" spans="1:29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</row>
    <row r="435" spans="1:29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</row>
    <row r="436" spans="1:29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</row>
    <row r="437" spans="1:29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</row>
    <row r="438" spans="1:29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</row>
    <row r="439" spans="1:29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</row>
    <row r="440" spans="1:29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</row>
    <row r="441" spans="1:29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</row>
    <row r="442" spans="1:29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</row>
    <row r="443" spans="1:29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</row>
    <row r="444" spans="1:29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</row>
    <row r="445" spans="1:29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</row>
    <row r="446" spans="1:29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</row>
    <row r="447" spans="1:29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</row>
    <row r="448" spans="1:29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</row>
    <row r="449" spans="1:29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</row>
    <row r="450" spans="1:29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</row>
    <row r="451" spans="1:29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</row>
    <row r="452" spans="1:29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</row>
    <row r="453" spans="1:29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</row>
    <row r="454" spans="1:29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</row>
    <row r="455" spans="1:29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</row>
    <row r="456" spans="1:29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</row>
    <row r="457" spans="1:29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</row>
    <row r="458" spans="1:29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</row>
    <row r="459" spans="1:29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</row>
    <row r="460" spans="1:29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</row>
    <row r="461" spans="1:29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</row>
    <row r="462" spans="1:29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</row>
    <row r="463" spans="1:29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</row>
    <row r="464" spans="1:29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</row>
    <row r="465" spans="1:29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</row>
    <row r="466" spans="1:29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</row>
    <row r="467" spans="1:29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</row>
    <row r="468" spans="1:29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</row>
    <row r="469" spans="1:29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</row>
    <row r="470" spans="1:29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</row>
    <row r="471" spans="1:29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</row>
    <row r="472" spans="1:29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</row>
    <row r="473" spans="1:29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</row>
    <row r="474" spans="1:29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</row>
    <row r="475" spans="1:29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</row>
    <row r="476" spans="1:29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</row>
    <row r="477" spans="1:29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</row>
    <row r="478" spans="1:29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</row>
    <row r="479" spans="1:29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</row>
    <row r="480" spans="1:29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</row>
    <row r="481" spans="1:29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</row>
    <row r="482" spans="1:29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</row>
    <row r="483" spans="1:29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</row>
    <row r="484" spans="1:29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</row>
    <row r="485" spans="1:29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</row>
    <row r="486" spans="1:29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</row>
    <row r="487" spans="1:29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</row>
    <row r="488" spans="1:29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</row>
    <row r="489" spans="1:29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</row>
    <row r="490" spans="1:29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</row>
    <row r="491" spans="1:29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</row>
    <row r="492" spans="1:29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</row>
    <row r="493" spans="1:29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</row>
    <row r="494" spans="1:29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</row>
    <row r="495" spans="1:29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</row>
    <row r="496" spans="1:29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</row>
    <row r="497" spans="1:29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</row>
    <row r="498" spans="1:29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</row>
    <row r="499" spans="1:29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</row>
    <row r="500" spans="1:29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</row>
    <row r="501" spans="1:29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</row>
    <row r="502" spans="1:29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</row>
    <row r="503" spans="1:29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</row>
    <row r="504" spans="1:29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</row>
    <row r="505" spans="1:29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</row>
    <row r="506" spans="1:29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</row>
    <row r="507" spans="1:29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</row>
    <row r="508" spans="1:29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</row>
    <row r="509" spans="1:29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</row>
    <row r="510" spans="1:29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</row>
    <row r="511" spans="1:29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</row>
    <row r="512" spans="1:29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</row>
    <row r="513" spans="1:29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</row>
    <row r="514" spans="1:29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</row>
    <row r="515" spans="1:29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</row>
    <row r="516" spans="1:29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</row>
    <row r="517" spans="1:29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</row>
    <row r="518" spans="1:29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</row>
    <row r="519" spans="1:29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</row>
    <row r="520" spans="1:29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</row>
    <row r="521" spans="1:29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</row>
    <row r="522" spans="1:29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</row>
    <row r="523" spans="1:29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</row>
    <row r="524" spans="1:29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</row>
    <row r="525" spans="1:29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</row>
    <row r="526" spans="1:29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</row>
    <row r="527" spans="1:29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</row>
    <row r="528" spans="1:29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</row>
    <row r="529" spans="1:29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</row>
    <row r="530" spans="1:29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</row>
    <row r="531" spans="1:29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</row>
    <row r="532" spans="1:29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</row>
    <row r="533" spans="1:29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</row>
    <row r="534" spans="1:29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</row>
    <row r="535" spans="1:29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</row>
    <row r="536" spans="1:29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</row>
    <row r="537" spans="1:29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</row>
    <row r="538" spans="1:29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</row>
    <row r="539" spans="1:29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</row>
    <row r="540" spans="1:29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</row>
    <row r="541" spans="1:29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</row>
    <row r="542" spans="1:29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</row>
    <row r="543" spans="1:29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</row>
    <row r="544" spans="1:29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</row>
    <row r="545" spans="1:29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</row>
    <row r="546" spans="1:29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</row>
    <row r="547" spans="1:29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</row>
    <row r="548" spans="1:29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</row>
    <row r="549" spans="1:29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</row>
    <row r="550" spans="1:29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</row>
    <row r="551" spans="1:29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</row>
    <row r="552" spans="1:29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</row>
    <row r="553" spans="1:29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</row>
    <row r="554" spans="1:29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</row>
    <row r="555" spans="1:29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</row>
    <row r="556" spans="1:29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</row>
    <row r="557" spans="1:29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</row>
    <row r="558" spans="1:29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</row>
    <row r="559" spans="1:29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</row>
    <row r="560" spans="1:29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</row>
    <row r="561" spans="1:29" x14ac:dyDescent="0.25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</row>
    <row r="562" spans="1:29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</row>
    <row r="563" spans="1:29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</row>
    <row r="564" spans="1:29" x14ac:dyDescent="0.25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</row>
    <row r="565" spans="1:29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</row>
    <row r="566" spans="1:29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</row>
    <row r="567" spans="1:29" x14ac:dyDescent="0.25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</row>
    <row r="568" spans="1:29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</row>
    <row r="569" spans="1:29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</row>
    <row r="570" spans="1:29" x14ac:dyDescent="0.25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</row>
    <row r="571" spans="1:29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</row>
    <row r="572" spans="1:29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</row>
    <row r="573" spans="1:29" x14ac:dyDescent="0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</row>
    <row r="574" spans="1:29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</row>
    <row r="575" spans="1:29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</row>
    <row r="576" spans="1:29" x14ac:dyDescent="0.25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</row>
    <row r="577" spans="1:29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</row>
    <row r="578" spans="1:29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</row>
    <row r="579" spans="1:29" x14ac:dyDescent="0.25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</row>
    <row r="580" spans="1:29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</row>
    <row r="581" spans="1:29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</row>
    <row r="582" spans="1:29" x14ac:dyDescent="0.25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</row>
    <row r="583" spans="1:29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</row>
    <row r="584" spans="1:29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</row>
    <row r="585" spans="1:29" x14ac:dyDescent="0.25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</row>
    <row r="586" spans="1:29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</row>
    <row r="587" spans="1:29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</row>
    <row r="588" spans="1:29" x14ac:dyDescent="0.25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</row>
    <row r="589" spans="1:29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</row>
    <row r="590" spans="1:29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</row>
    <row r="591" spans="1:29" x14ac:dyDescent="0.25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</row>
    <row r="592" spans="1:29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</row>
    <row r="593" spans="1:29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</row>
    <row r="594" spans="1:29" x14ac:dyDescent="0.25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</row>
    <row r="595" spans="1:29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</row>
    <row r="596" spans="1:29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</row>
    <row r="597" spans="1:29" x14ac:dyDescent="0.25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</row>
    <row r="598" spans="1:29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</row>
    <row r="599" spans="1:29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</row>
    <row r="600" spans="1:29" x14ac:dyDescent="0.25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</row>
    <row r="601" spans="1:29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</row>
    <row r="602" spans="1:29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</row>
    <row r="603" spans="1:29" x14ac:dyDescent="0.25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</row>
    <row r="604" spans="1:29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</row>
    <row r="605" spans="1:29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</row>
    <row r="606" spans="1:29" x14ac:dyDescent="0.25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</row>
    <row r="607" spans="1:29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</row>
    <row r="608" spans="1:29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</row>
    <row r="609" spans="1:29" x14ac:dyDescent="0.25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</row>
    <row r="610" spans="1:29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</row>
    <row r="611" spans="1:29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</row>
    <row r="612" spans="1:29" x14ac:dyDescent="0.25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</row>
    <row r="613" spans="1:29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</row>
    <row r="614" spans="1:29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</row>
    <row r="615" spans="1:29" x14ac:dyDescent="0.25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</row>
    <row r="616" spans="1:29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</row>
    <row r="617" spans="1:29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</row>
    <row r="618" spans="1:29" x14ac:dyDescent="0.25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</row>
    <row r="619" spans="1:29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</row>
    <row r="620" spans="1:29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</row>
    <row r="621" spans="1:29" x14ac:dyDescent="0.25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</row>
    <row r="622" spans="1:29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</row>
    <row r="623" spans="1:29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</row>
    <row r="624" spans="1:29" x14ac:dyDescent="0.25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</row>
    <row r="625" spans="1:29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</row>
    <row r="626" spans="1:29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</row>
    <row r="627" spans="1:29" x14ac:dyDescent="0.25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</row>
    <row r="628" spans="1:29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</row>
    <row r="629" spans="1:29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</row>
    <row r="630" spans="1:29" x14ac:dyDescent="0.25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</row>
    <row r="631" spans="1:29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</row>
    <row r="632" spans="1:29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</row>
    <row r="633" spans="1:29" x14ac:dyDescent="0.25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</row>
    <row r="634" spans="1:29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</row>
    <row r="635" spans="1:29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</row>
    <row r="636" spans="1:29" x14ac:dyDescent="0.25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</row>
    <row r="637" spans="1:29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</row>
    <row r="638" spans="1:29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</row>
    <row r="639" spans="1:29" x14ac:dyDescent="0.25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</row>
    <row r="640" spans="1:29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</row>
    <row r="641" spans="1:29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</row>
    <row r="642" spans="1:29" x14ac:dyDescent="0.25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</row>
    <row r="643" spans="1:29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</row>
    <row r="644" spans="1:29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</row>
    <row r="645" spans="1:29" x14ac:dyDescent="0.25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</row>
    <row r="646" spans="1:29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</row>
    <row r="647" spans="1:29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</row>
    <row r="648" spans="1:29" x14ac:dyDescent="0.25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</row>
    <row r="649" spans="1:29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</row>
    <row r="650" spans="1:29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</row>
    <row r="651" spans="1:29" x14ac:dyDescent="0.25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</row>
    <row r="652" spans="1:29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</row>
    <row r="653" spans="1:29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</row>
    <row r="654" spans="1:29" x14ac:dyDescent="0.25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</row>
    <row r="655" spans="1:29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</row>
    <row r="656" spans="1:29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</row>
    <row r="657" spans="1:29" x14ac:dyDescent="0.25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</row>
    <row r="658" spans="1:29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</row>
    <row r="659" spans="1:29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</row>
    <row r="660" spans="1:29" x14ac:dyDescent="0.25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</row>
    <row r="661" spans="1:29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</row>
    <row r="662" spans="1:29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</row>
    <row r="663" spans="1:29" x14ac:dyDescent="0.25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</row>
    <row r="664" spans="1:29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</row>
    <row r="665" spans="1:29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</row>
    <row r="666" spans="1:29" x14ac:dyDescent="0.25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</row>
    <row r="667" spans="1:29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</row>
    <row r="668" spans="1:29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</row>
    <row r="669" spans="1:29" x14ac:dyDescent="0.25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</row>
    <row r="670" spans="1:29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</row>
    <row r="671" spans="1:29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</row>
    <row r="672" spans="1:29" x14ac:dyDescent="0.25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</row>
    <row r="673" spans="1:29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</row>
    <row r="674" spans="1:29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</row>
    <row r="675" spans="1:29" x14ac:dyDescent="0.25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</row>
    <row r="676" spans="1:29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</row>
    <row r="677" spans="1:29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</row>
    <row r="678" spans="1:29" x14ac:dyDescent="0.25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</row>
    <row r="679" spans="1:29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</row>
    <row r="680" spans="1:29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</row>
    <row r="681" spans="1:29" x14ac:dyDescent="0.25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</row>
    <row r="682" spans="1:29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</row>
    <row r="683" spans="1:29" x14ac:dyDescent="0.25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</row>
    <row r="684" spans="1:29" x14ac:dyDescent="0.25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</row>
    <row r="685" spans="1:29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</row>
    <row r="686" spans="1:29" x14ac:dyDescent="0.25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</row>
    <row r="687" spans="1:29" x14ac:dyDescent="0.25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</row>
    <row r="688" spans="1:29" x14ac:dyDescent="0.25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</row>
    <row r="689" spans="1:29" x14ac:dyDescent="0.25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</row>
    <row r="690" spans="1:29" x14ac:dyDescent="0.25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</row>
    <row r="691" spans="1:29" x14ac:dyDescent="0.25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</row>
    <row r="692" spans="1:29" x14ac:dyDescent="0.25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</row>
    <row r="693" spans="1:29" x14ac:dyDescent="0.25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</row>
    <row r="694" spans="1:29" x14ac:dyDescent="0.25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</row>
    <row r="695" spans="1:29" x14ac:dyDescent="0.25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</row>
    <row r="696" spans="1:29" x14ac:dyDescent="0.25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</row>
    <row r="697" spans="1:29" x14ac:dyDescent="0.25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</row>
    <row r="698" spans="1:29" x14ac:dyDescent="0.25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</row>
    <row r="699" spans="1:29" x14ac:dyDescent="0.25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</row>
    <row r="700" spans="1:29" x14ac:dyDescent="0.25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</row>
    <row r="701" spans="1:29" x14ac:dyDescent="0.25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</row>
    <row r="702" spans="1:29" x14ac:dyDescent="0.25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</row>
    <row r="703" spans="1:29" x14ac:dyDescent="0.25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</row>
    <row r="704" spans="1:29" x14ac:dyDescent="0.25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</row>
    <row r="705" spans="1:29" x14ac:dyDescent="0.25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</row>
    <row r="706" spans="1:29" x14ac:dyDescent="0.25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</row>
    <row r="707" spans="1:29" x14ac:dyDescent="0.25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</row>
    <row r="708" spans="1:29" x14ac:dyDescent="0.25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</row>
    <row r="709" spans="1:29" x14ac:dyDescent="0.25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</row>
    <row r="710" spans="1:29" x14ac:dyDescent="0.25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</row>
    <row r="711" spans="1:29" x14ac:dyDescent="0.25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</row>
    <row r="712" spans="1:29" x14ac:dyDescent="0.25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</row>
    <row r="713" spans="1:29" x14ac:dyDescent="0.25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</row>
    <row r="714" spans="1:29" x14ac:dyDescent="0.25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</row>
    <row r="715" spans="1:29" x14ac:dyDescent="0.25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</row>
    <row r="716" spans="1:29" x14ac:dyDescent="0.25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</row>
    <row r="717" spans="1:29" x14ac:dyDescent="0.25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</row>
    <row r="718" spans="1:29" x14ac:dyDescent="0.25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</row>
    <row r="719" spans="1:29" x14ac:dyDescent="0.25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</row>
    <row r="720" spans="1:29" x14ac:dyDescent="0.25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</row>
    <row r="721" spans="1:29" x14ac:dyDescent="0.25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</row>
    <row r="722" spans="1:29" x14ac:dyDescent="0.25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</row>
    <row r="723" spans="1:29" x14ac:dyDescent="0.25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</row>
    <row r="724" spans="1:29" x14ac:dyDescent="0.25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</row>
    <row r="725" spans="1:29" x14ac:dyDescent="0.25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</row>
    <row r="726" spans="1:29" x14ac:dyDescent="0.25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</row>
    <row r="727" spans="1:29" x14ac:dyDescent="0.25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</row>
    <row r="728" spans="1:29" x14ac:dyDescent="0.25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</row>
    <row r="729" spans="1:29" x14ac:dyDescent="0.25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</row>
    <row r="730" spans="1:29" x14ac:dyDescent="0.25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</row>
    <row r="731" spans="1:29" x14ac:dyDescent="0.25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</row>
    <row r="732" spans="1:29" x14ac:dyDescent="0.25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</row>
    <row r="733" spans="1:29" x14ac:dyDescent="0.25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</row>
    <row r="734" spans="1:29" x14ac:dyDescent="0.25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</row>
    <row r="735" spans="1:29" x14ac:dyDescent="0.25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</row>
    <row r="736" spans="1:29" x14ac:dyDescent="0.25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</row>
    <row r="737" spans="1:29" x14ac:dyDescent="0.25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</row>
    <row r="738" spans="1:29" x14ac:dyDescent="0.25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</row>
    <row r="739" spans="1:29" x14ac:dyDescent="0.25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</row>
    <row r="740" spans="1:29" x14ac:dyDescent="0.25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</row>
    <row r="741" spans="1:29" x14ac:dyDescent="0.25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</row>
    <row r="742" spans="1:29" x14ac:dyDescent="0.25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</row>
    <row r="743" spans="1:29" x14ac:dyDescent="0.25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</row>
    <row r="744" spans="1:29" x14ac:dyDescent="0.25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</row>
    <row r="745" spans="1:29" x14ac:dyDescent="0.25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</row>
    <row r="746" spans="1:29" x14ac:dyDescent="0.25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</row>
    <row r="747" spans="1:29" x14ac:dyDescent="0.25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</row>
    <row r="748" spans="1:29" x14ac:dyDescent="0.25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</row>
    <row r="749" spans="1:29" x14ac:dyDescent="0.25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</row>
    <row r="750" spans="1:29" x14ac:dyDescent="0.25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</row>
    <row r="751" spans="1:29" x14ac:dyDescent="0.25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</row>
    <row r="752" spans="1:29" x14ac:dyDescent="0.25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</row>
    <row r="753" spans="1:29" x14ac:dyDescent="0.25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</row>
    <row r="754" spans="1:29" x14ac:dyDescent="0.25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</row>
    <row r="755" spans="1:29" x14ac:dyDescent="0.25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</row>
    <row r="756" spans="1:29" x14ac:dyDescent="0.25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</row>
    <row r="757" spans="1:29" x14ac:dyDescent="0.25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</row>
    <row r="758" spans="1:29" x14ac:dyDescent="0.25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</row>
    <row r="759" spans="1:29" x14ac:dyDescent="0.25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</row>
    <row r="760" spans="1:29" x14ac:dyDescent="0.25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</row>
    <row r="761" spans="1:29" x14ac:dyDescent="0.25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</row>
    <row r="762" spans="1:29" x14ac:dyDescent="0.25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</row>
    <row r="763" spans="1:29" x14ac:dyDescent="0.25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</row>
    <row r="764" spans="1:29" x14ac:dyDescent="0.25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</row>
    <row r="765" spans="1:29" x14ac:dyDescent="0.25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</row>
    <row r="766" spans="1:29" x14ac:dyDescent="0.25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</row>
    <row r="767" spans="1:29" x14ac:dyDescent="0.25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</row>
    <row r="768" spans="1:29" x14ac:dyDescent="0.25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</row>
    <row r="769" spans="1:29" x14ac:dyDescent="0.25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</row>
    <row r="770" spans="1:29" x14ac:dyDescent="0.25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</row>
    <row r="771" spans="1:29" x14ac:dyDescent="0.25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</row>
    <row r="772" spans="1:29" x14ac:dyDescent="0.25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</row>
    <row r="773" spans="1:29" x14ac:dyDescent="0.25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</row>
    <row r="774" spans="1:29" x14ac:dyDescent="0.25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</row>
    <row r="775" spans="1:29" x14ac:dyDescent="0.25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</row>
    <row r="776" spans="1:29" x14ac:dyDescent="0.25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</row>
    <row r="777" spans="1:29" x14ac:dyDescent="0.25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</row>
    <row r="778" spans="1:29" x14ac:dyDescent="0.25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</row>
    <row r="779" spans="1:29" x14ac:dyDescent="0.25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</row>
    <row r="780" spans="1:29" x14ac:dyDescent="0.25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</row>
    <row r="781" spans="1:29" x14ac:dyDescent="0.25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</row>
    <row r="782" spans="1:29" x14ac:dyDescent="0.25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</row>
    <row r="783" spans="1:29" x14ac:dyDescent="0.25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</row>
    <row r="784" spans="1:29" x14ac:dyDescent="0.25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</row>
    <row r="785" spans="1:29" x14ac:dyDescent="0.25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</row>
    <row r="786" spans="1:29" x14ac:dyDescent="0.25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</row>
    <row r="787" spans="1:29" x14ac:dyDescent="0.25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</row>
    <row r="788" spans="1:29" x14ac:dyDescent="0.25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</row>
    <row r="789" spans="1:29" x14ac:dyDescent="0.25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</row>
    <row r="790" spans="1:29" x14ac:dyDescent="0.25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</row>
    <row r="791" spans="1:29" x14ac:dyDescent="0.25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</row>
    <row r="792" spans="1:29" x14ac:dyDescent="0.25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</row>
    <row r="793" spans="1:29" x14ac:dyDescent="0.25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</row>
    <row r="794" spans="1:29" x14ac:dyDescent="0.25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</row>
    <row r="795" spans="1:29" x14ac:dyDescent="0.25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</row>
    <row r="796" spans="1:29" x14ac:dyDescent="0.25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</row>
    <row r="797" spans="1:29" x14ac:dyDescent="0.25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</row>
    <row r="798" spans="1:29" x14ac:dyDescent="0.25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</row>
    <row r="799" spans="1:29" x14ac:dyDescent="0.25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</row>
    <row r="800" spans="1:29" x14ac:dyDescent="0.25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</row>
    <row r="801" spans="1:29" x14ac:dyDescent="0.25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</row>
    <row r="802" spans="1:29" x14ac:dyDescent="0.25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</row>
    <row r="803" spans="1:29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</row>
    <row r="804" spans="1:29" x14ac:dyDescent="0.25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</row>
    <row r="805" spans="1:29" x14ac:dyDescent="0.25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</row>
    <row r="806" spans="1:29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</row>
    <row r="807" spans="1:29" x14ac:dyDescent="0.25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</row>
    <row r="808" spans="1:29" x14ac:dyDescent="0.25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</row>
    <row r="809" spans="1:29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</row>
    <row r="810" spans="1:29" x14ac:dyDescent="0.25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</row>
    <row r="811" spans="1:29" x14ac:dyDescent="0.25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</row>
    <row r="812" spans="1:29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</row>
    <row r="813" spans="1:29" x14ac:dyDescent="0.25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</row>
    <row r="814" spans="1:29" x14ac:dyDescent="0.25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</row>
    <row r="815" spans="1:29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</row>
    <row r="816" spans="1:29" x14ac:dyDescent="0.25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</row>
    <row r="817" spans="1:29" x14ac:dyDescent="0.25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</row>
    <row r="818" spans="1:29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</row>
    <row r="819" spans="1:29" x14ac:dyDescent="0.25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</row>
    <row r="820" spans="1:29" x14ac:dyDescent="0.25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</row>
    <row r="821" spans="1:29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</row>
    <row r="822" spans="1:29" x14ac:dyDescent="0.25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</row>
    <row r="823" spans="1:29" x14ac:dyDescent="0.25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</row>
    <row r="824" spans="1:29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</row>
    <row r="825" spans="1:29" x14ac:dyDescent="0.25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</row>
    <row r="826" spans="1:29" x14ac:dyDescent="0.25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</row>
    <row r="827" spans="1:29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</row>
    <row r="828" spans="1:29" x14ac:dyDescent="0.25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</row>
    <row r="829" spans="1:29" x14ac:dyDescent="0.25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</row>
    <row r="830" spans="1:29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</row>
    <row r="831" spans="1:29" x14ac:dyDescent="0.25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</row>
    <row r="832" spans="1:29" x14ac:dyDescent="0.25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</row>
    <row r="833" spans="1:29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</row>
    <row r="834" spans="1:29" x14ac:dyDescent="0.25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</row>
    <row r="835" spans="1:29" x14ac:dyDescent="0.25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</row>
    <row r="836" spans="1:29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</row>
    <row r="837" spans="1:29" x14ac:dyDescent="0.25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</row>
    <row r="838" spans="1:29" x14ac:dyDescent="0.25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</row>
    <row r="839" spans="1:29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</row>
    <row r="840" spans="1:29" x14ac:dyDescent="0.25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</row>
    <row r="841" spans="1:29" x14ac:dyDescent="0.25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</row>
    <row r="842" spans="1:29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</row>
    <row r="843" spans="1:29" x14ac:dyDescent="0.25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</row>
    <row r="844" spans="1:29" x14ac:dyDescent="0.25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</row>
    <row r="845" spans="1:29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</row>
    <row r="846" spans="1:29" x14ac:dyDescent="0.25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</row>
    <row r="847" spans="1:29" x14ac:dyDescent="0.25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</row>
    <row r="848" spans="1:29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</row>
    <row r="849" spans="1:29" x14ac:dyDescent="0.25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</row>
    <row r="850" spans="1:29" x14ac:dyDescent="0.25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</row>
    <row r="851" spans="1:29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</row>
    <row r="852" spans="1:29" x14ac:dyDescent="0.25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</row>
    <row r="853" spans="1:29" x14ac:dyDescent="0.25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</row>
    <row r="854" spans="1:29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</row>
    <row r="855" spans="1:29" x14ac:dyDescent="0.25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</row>
    <row r="856" spans="1:29" x14ac:dyDescent="0.25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</row>
    <row r="857" spans="1:29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</row>
    <row r="858" spans="1:29" x14ac:dyDescent="0.25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</row>
    <row r="859" spans="1:29" x14ac:dyDescent="0.25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</row>
    <row r="860" spans="1:29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</row>
    <row r="861" spans="1:29" x14ac:dyDescent="0.25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</row>
    <row r="862" spans="1:29" x14ac:dyDescent="0.25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</row>
    <row r="863" spans="1:29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</row>
    <row r="864" spans="1:29" x14ac:dyDescent="0.25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</row>
    <row r="865" spans="1:29" x14ac:dyDescent="0.25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</row>
    <row r="866" spans="1:29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</row>
    <row r="867" spans="1:29" x14ac:dyDescent="0.25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</row>
    <row r="868" spans="1:29" x14ac:dyDescent="0.25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</row>
    <row r="869" spans="1:29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</row>
    <row r="870" spans="1:29" x14ac:dyDescent="0.25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</row>
    <row r="871" spans="1:29" x14ac:dyDescent="0.25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</row>
    <row r="872" spans="1:29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</row>
    <row r="873" spans="1:29" x14ac:dyDescent="0.25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</row>
    <row r="874" spans="1:29" x14ac:dyDescent="0.25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</row>
    <row r="875" spans="1:29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</row>
    <row r="876" spans="1:29" x14ac:dyDescent="0.25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</row>
    <row r="877" spans="1:29" x14ac:dyDescent="0.25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</row>
    <row r="878" spans="1:29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</row>
    <row r="879" spans="1:29" x14ac:dyDescent="0.25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</row>
    <row r="880" spans="1:29" x14ac:dyDescent="0.25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</row>
    <row r="881" spans="1:29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</row>
    <row r="882" spans="1:29" x14ac:dyDescent="0.25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</row>
    <row r="883" spans="1:29" x14ac:dyDescent="0.25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</row>
    <row r="884" spans="1:29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</row>
    <row r="885" spans="1:29" x14ac:dyDescent="0.25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</row>
    <row r="886" spans="1:29" x14ac:dyDescent="0.25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</row>
    <row r="887" spans="1:29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</row>
    <row r="888" spans="1:29" x14ac:dyDescent="0.25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</row>
    <row r="889" spans="1:29" x14ac:dyDescent="0.25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</row>
    <row r="890" spans="1:29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</row>
    <row r="891" spans="1:29" x14ac:dyDescent="0.25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</row>
    <row r="892" spans="1:29" x14ac:dyDescent="0.25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</row>
    <row r="893" spans="1:29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</row>
    <row r="894" spans="1:29" x14ac:dyDescent="0.25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</row>
    <row r="895" spans="1:29" x14ac:dyDescent="0.25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</row>
    <row r="896" spans="1:29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</row>
    <row r="897" spans="1:29" x14ac:dyDescent="0.25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</row>
    <row r="898" spans="1:29" x14ac:dyDescent="0.25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</row>
    <row r="899" spans="1:29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</row>
    <row r="900" spans="1:29" x14ac:dyDescent="0.25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</row>
    <row r="901" spans="1:29" x14ac:dyDescent="0.25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</row>
    <row r="902" spans="1:29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</row>
    <row r="903" spans="1:29" x14ac:dyDescent="0.25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</row>
    <row r="904" spans="1:29" x14ac:dyDescent="0.25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</row>
    <row r="905" spans="1:29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</row>
    <row r="906" spans="1:29" x14ac:dyDescent="0.25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</row>
    <row r="907" spans="1:29" x14ac:dyDescent="0.25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</row>
    <row r="908" spans="1:29" x14ac:dyDescent="0.25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</row>
    <row r="909" spans="1:29" x14ac:dyDescent="0.25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</row>
    <row r="910" spans="1:29" x14ac:dyDescent="0.25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</row>
    <row r="911" spans="1:29" x14ac:dyDescent="0.25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</row>
    <row r="912" spans="1:29" x14ac:dyDescent="0.25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</row>
    <row r="913" spans="1:29" x14ac:dyDescent="0.25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</row>
    <row r="914" spans="1:29" x14ac:dyDescent="0.25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</row>
    <row r="915" spans="1:29" x14ac:dyDescent="0.25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</row>
    <row r="916" spans="1:29" x14ac:dyDescent="0.25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</row>
    <row r="917" spans="1:29" x14ac:dyDescent="0.25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</row>
    <row r="918" spans="1:29" x14ac:dyDescent="0.25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</row>
    <row r="919" spans="1:29" x14ac:dyDescent="0.25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</row>
    <row r="920" spans="1:29" x14ac:dyDescent="0.25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</row>
    <row r="921" spans="1:29" x14ac:dyDescent="0.25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</row>
    <row r="922" spans="1:29" x14ac:dyDescent="0.25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</row>
    <row r="923" spans="1:29" x14ac:dyDescent="0.25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</row>
    <row r="924" spans="1:29" x14ac:dyDescent="0.25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</row>
    <row r="925" spans="1:29" x14ac:dyDescent="0.25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</row>
    <row r="926" spans="1:29" x14ac:dyDescent="0.25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</row>
    <row r="927" spans="1:29" x14ac:dyDescent="0.25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</row>
    <row r="928" spans="1:29" x14ac:dyDescent="0.25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</row>
    <row r="929" spans="1:29" x14ac:dyDescent="0.25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</row>
    <row r="930" spans="1:29" x14ac:dyDescent="0.25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</row>
    <row r="931" spans="1:29" x14ac:dyDescent="0.25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</row>
    <row r="932" spans="1:29" x14ac:dyDescent="0.25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</row>
    <row r="933" spans="1:29" x14ac:dyDescent="0.25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</row>
    <row r="934" spans="1:29" x14ac:dyDescent="0.25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</row>
    <row r="935" spans="1:29" x14ac:dyDescent="0.25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</row>
    <row r="936" spans="1:29" x14ac:dyDescent="0.25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</row>
    <row r="937" spans="1:29" x14ac:dyDescent="0.25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</row>
    <row r="938" spans="1:29" x14ac:dyDescent="0.25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</row>
    <row r="939" spans="1:29" x14ac:dyDescent="0.25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</row>
    <row r="940" spans="1:29" x14ac:dyDescent="0.25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</row>
    <row r="941" spans="1:29" x14ac:dyDescent="0.25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</row>
    <row r="942" spans="1:29" x14ac:dyDescent="0.25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</row>
    <row r="943" spans="1:29" x14ac:dyDescent="0.25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</row>
    <row r="944" spans="1:29" x14ac:dyDescent="0.25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</row>
    <row r="945" spans="1:29" x14ac:dyDescent="0.25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</row>
    <row r="946" spans="1:29" x14ac:dyDescent="0.25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</row>
    <row r="947" spans="1:29" x14ac:dyDescent="0.25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</row>
    <row r="948" spans="1:29" x14ac:dyDescent="0.25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</row>
    <row r="949" spans="1:29" x14ac:dyDescent="0.25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</row>
    <row r="950" spans="1:29" x14ac:dyDescent="0.25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</row>
    <row r="951" spans="1:29" x14ac:dyDescent="0.25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</row>
    <row r="952" spans="1:29" x14ac:dyDescent="0.25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</row>
    <row r="953" spans="1:29" x14ac:dyDescent="0.25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</row>
    <row r="954" spans="1:29" x14ac:dyDescent="0.25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</row>
    <row r="955" spans="1:29" x14ac:dyDescent="0.25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</row>
    <row r="956" spans="1:29" x14ac:dyDescent="0.25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</row>
    <row r="957" spans="1:29" x14ac:dyDescent="0.25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</row>
    <row r="958" spans="1:29" x14ac:dyDescent="0.25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</row>
    <row r="959" spans="1:29" x14ac:dyDescent="0.25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</row>
    <row r="960" spans="1:29" x14ac:dyDescent="0.25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</row>
    <row r="961" spans="1:29" x14ac:dyDescent="0.25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</row>
    <row r="962" spans="1:29" x14ac:dyDescent="0.25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</row>
    <row r="963" spans="1:29" x14ac:dyDescent="0.25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</row>
    <row r="964" spans="1:29" x14ac:dyDescent="0.25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</row>
    <row r="965" spans="1:29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</row>
    <row r="966" spans="1:29" x14ac:dyDescent="0.25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</row>
    <row r="967" spans="1:29" x14ac:dyDescent="0.25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</row>
    <row r="968" spans="1:29" x14ac:dyDescent="0.25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</row>
    <row r="969" spans="1:29" x14ac:dyDescent="0.25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</row>
    <row r="970" spans="1:29" x14ac:dyDescent="0.25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</row>
    <row r="971" spans="1:29" x14ac:dyDescent="0.25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</row>
    <row r="972" spans="1:29" x14ac:dyDescent="0.25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</row>
    <row r="973" spans="1:29" x14ac:dyDescent="0.25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</row>
    <row r="974" spans="1:29" x14ac:dyDescent="0.25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</row>
    <row r="975" spans="1:29" x14ac:dyDescent="0.25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</row>
    <row r="976" spans="1:29" x14ac:dyDescent="0.25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</row>
    <row r="977" spans="1:29" x14ac:dyDescent="0.25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</row>
    <row r="978" spans="1:29" x14ac:dyDescent="0.25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</row>
    <row r="979" spans="1:29" x14ac:dyDescent="0.25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</row>
    <row r="980" spans="1:29" x14ac:dyDescent="0.25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</row>
    <row r="981" spans="1:29" x14ac:dyDescent="0.25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</row>
    <row r="982" spans="1:29" x14ac:dyDescent="0.25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</row>
    <row r="983" spans="1:29" x14ac:dyDescent="0.25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</row>
    <row r="984" spans="1:29" x14ac:dyDescent="0.25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</row>
    <row r="985" spans="1:29" x14ac:dyDescent="0.25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</row>
    <row r="986" spans="1:29" x14ac:dyDescent="0.25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</row>
    <row r="987" spans="1:29" x14ac:dyDescent="0.25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</row>
    <row r="988" spans="1:29" x14ac:dyDescent="0.25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</row>
    <row r="989" spans="1:29" x14ac:dyDescent="0.25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</row>
    <row r="990" spans="1:29" x14ac:dyDescent="0.25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</row>
    <row r="991" spans="1:29" x14ac:dyDescent="0.25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</row>
    <row r="992" spans="1:29" x14ac:dyDescent="0.25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</row>
    <row r="993" spans="1:29" x14ac:dyDescent="0.25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</row>
    <row r="994" spans="1:29" x14ac:dyDescent="0.25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</row>
    <row r="995" spans="1:29" x14ac:dyDescent="0.25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</row>
    <row r="996" spans="1:29" x14ac:dyDescent="0.25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</row>
    <row r="997" spans="1:29" x14ac:dyDescent="0.25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</row>
    <row r="998" spans="1:29" x14ac:dyDescent="0.25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</row>
    <row r="999" spans="1:29" x14ac:dyDescent="0.25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</row>
    <row r="1000" spans="1:29" x14ac:dyDescent="0.2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</row>
    <row r="1001" spans="1:29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</row>
    <row r="1002" spans="1:29" x14ac:dyDescent="0.2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</row>
    <row r="1003" spans="1:29" x14ac:dyDescent="0.2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</row>
    <row r="1004" spans="1:29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</row>
    <row r="1005" spans="1:29" x14ac:dyDescent="0.2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</row>
    <row r="1006" spans="1:29" x14ac:dyDescent="0.2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</row>
    <row r="1007" spans="1:29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</row>
    <row r="1008" spans="1:29" x14ac:dyDescent="0.2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</row>
    <row r="1009" spans="1:29" x14ac:dyDescent="0.2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</row>
    <row r="1010" spans="1:29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</row>
    <row r="1011" spans="1:29" x14ac:dyDescent="0.2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</row>
    <row r="1012" spans="1:29" x14ac:dyDescent="0.2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</row>
    <row r="1013" spans="1:29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</row>
    <row r="1014" spans="1:29" x14ac:dyDescent="0.2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</row>
    <row r="1015" spans="1:29" x14ac:dyDescent="0.2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</row>
    <row r="1016" spans="1:29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</row>
    <row r="1017" spans="1:29" x14ac:dyDescent="0.2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</row>
    <row r="1018" spans="1:29" x14ac:dyDescent="0.2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</row>
    <row r="1019" spans="1:29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</row>
    <row r="1020" spans="1:29" x14ac:dyDescent="0.2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</row>
    <row r="1021" spans="1:29" x14ac:dyDescent="0.2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</row>
    <row r="1022" spans="1:29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</row>
    <row r="1023" spans="1:29" x14ac:dyDescent="0.2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</row>
    <row r="1024" spans="1:29" x14ac:dyDescent="0.2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</row>
    <row r="1025" spans="1:29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</row>
    <row r="1026" spans="1:29" x14ac:dyDescent="0.2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</row>
    <row r="1027" spans="1:29" x14ac:dyDescent="0.2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</row>
    <row r="1028" spans="1:29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</row>
    <row r="1029" spans="1:29" x14ac:dyDescent="0.2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</row>
    <row r="1030" spans="1:29" x14ac:dyDescent="0.2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</row>
    <row r="1031" spans="1:29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</row>
    <row r="1032" spans="1:29" x14ac:dyDescent="0.2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</row>
    <row r="1033" spans="1:29" x14ac:dyDescent="0.2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</row>
    <row r="1034" spans="1:29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</row>
    <row r="1035" spans="1:29" x14ac:dyDescent="0.2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</row>
    <row r="1036" spans="1:29" x14ac:dyDescent="0.2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</row>
    <row r="1037" spans="1:29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</row>
    <row r="1038" spans="1:29" x14ac:dyDescent="0.2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</row>
    <row r="1039" spans="1:29" x14ac:dyDescent="0.2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</row>
    <row r="1040" spans="1:29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</row>
    <row r="1041" spans="1:29" x14ac:dyDescent="0.2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</row>
    <row r="1042" spans="1:29" x14ac:dyDescent="0.2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</row>
    <row r="1043" spans="1:29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</row>
    <row r="1044" spans="1:29" x14ac:dyDescent="0.2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</row>
    <row r="1045" spans="1:29" x14ac:dyDescent="0.2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</row>
    <row r="1046" spans="1:29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</row>
    <row r="1047" spans="1:29" x14ac:dyDescent="0.2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</row>
    <row r="1048" spans="1:29" x14ac:dyDescent="0.2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</row>
    <row r="1049" spans="1:29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</row>
    <row r="1050" spans="1:29" x14ac:dyDescent="0.2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</row>
    <row r="1051" spans="1:29" x14ac:dyDescent="0.2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</row>
    <row r="1052" spans="1:29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</row>
    <row r="1053" spans="1:29" x14ac:dyDescent="0.2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</row>
    <row r="1054" spans="1:29" x14ac:dyDescent="0.2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</row>
    <row r="1055" spans="1:29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</row>
    <row r="1056" spans="1:29" x14ac:dyDescent="0.2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</row>
    <row r="1057" spans="1:29" x14ac:dyDescent="0.2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</row>
    <row r="1058" spans="1:29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</row>
    <row r="1059" spans="1:29" x14ac:dyDescent="0.2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</row>
    <row r="1060" spans="1:29" x14ac:dyDescent="0.2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</row>
    <row r="1061" spans="1:29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</row>
    <row r="1062" spans="1:29" x14ac:dyDescent="0.2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</row>
    <row r="1063" spans="1:29" x14ac:dyDescent="0.2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</row>
    <row r="1064" spans="1:29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</row>
    <row r="1065" spans="1:29" x14ac:dyDescent="0.2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</row>
    <row r="1066" spans="1:29" x14ac:dyDescent="0.2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</row>
    <row r="1067" spans="1:29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</row>
    <row r="1068" spans="1:29" x14ac:dyDescent="0.2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</row>
    <row r="1069" spans="1:29" x14ac:dyDescent="0.2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</row>
    <row r="1070" spans="1:29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</row>
    <row r="1071" spans="1:29" x14ac:dyDescent="0.2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</row>
    <row r="1072" spans="1:29" x14ac:dyDescent="0.2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</row>
    <row r="1073" spans="1:29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</row>
    <row r="1074" spans="1:29" x14ac:dyDescent="0.2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</row>
    <row r="1075" spans="1:29" x14ac:dyDescent="0.2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</row>
    <row r="1076" spans="1:29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</row>
    <row r="1077" spans="1:29" x14ac:dyDescent="0.2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</row>
    <row r="1078" spans="1:29" x14ac:dyDescent="0.25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</row>
    <row r="1079" spans="1:29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</row>
    <row r="1080" spans="1:29" x14ac:dyDescent="0.2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</row>
    <row r="1081" spans="1:29" x14ac:dyDescent="0.2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</row>
    <row r="1082" spans="1:29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</row>
    <row r="1083" spans="1:29" x14ac:dyDescent="0.25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</row>
    <row r="1084" spans="1:29" x14ac:dyDescent="0.25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</row>
    <row r="1085" spans="1:29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</row>
    <row r="1086" spans="1:29" x14ac:dyDescent="0.2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</row>
    <row r="1087" spans="1:29" x14ac:dyDescent="0.2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</row>
    <row r="1088" spans="1:29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</row>
    <row r="1089" spans="1:29" x14ac:dyDescent="0.2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</row>
    <row r="1090" spans="1:29" x14ac:dyDescent="0.2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</row>
    <row r="1091" spans="1:29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</row>
    <row r="1092" spans="1:29" x14ac:dyDescent="0.2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</row>
    <row r="1093" spans="1:29" x14ac:dyDescent="0.2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</row>
    <row r="1094" spans="1:29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</row>
    <row r="1095" spans="1:29" x14ac:dyDescent="0.2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</row>
    <row r="1096" spans="1:29" x14ac:dyDescent="0.2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</row>
    <row r="1097" spans="1:29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</row>
    <row r="1098" spans="1:29" x14ac:dyDescent="0.2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</row>
    <row r="1099" spans="1:29" x14ac:dyDescent="0.2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</row>
    <row r="1100" spans="1:29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</row>
    <row r="1101" spans="1:29" x14ac:dyDescent="0.2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</row>
    <row r="1102" spans="1:29" x14ac:dyDescent="0.2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</row>
    <row r="1103" spans="1:29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</row>
    <row r="1104" spans="1:29" x14ac:dyDescent="0.2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</row>
    <row r="1105" spans="1:29" x14ac:dyDescent="0.2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</row>
    <row r="1106" spans="1:29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</row>
    <row r="1107" spans="1:29" x14ac:dyDescent="0.2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</row>
    <row r="1108" spans="1:29" x14ac:dyDescent="0.2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</row>
    <row r="1109" spans="1:29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</row>
    <row r="1110" spans="1:29" x14ac:dyDescent="0.2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</row>
    <row r="1111" spans="1:29" x14ac:dyDescent="0.2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</row>
    <row r="1112" spans="1:29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</row>
    <row r="1113" spans="1:29" x14ac:dyDescent="0.2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</row>
    <row r="1114" spans="1:29" x14ac:dyDescent="0.2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</row>
    <row r="1115" spans="1:29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</row>
    <row r="1116" spans="1:29" x14ac:dyDescent="0.2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</row>
    <row r="1117" spans="1:29" x14ac:dyDescent="0.2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</row>
    <row r="1118" spans="1:29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</row>
    <row r="1119" spans="1:29" x14ac:dyDescent="0.2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</row>
    <row r="1120" spans="1:29" x14ac:dyDescent="0.2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</row>
    <row r="1121" spans="1:29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</row>
    <row r="1122" spans="1:29" x14ac:dyDescent="0.25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</row>
    <row r="1123" spans="1:29" x14ac:dyDescent="0.25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</row>
    <row r="1124" spans="1:29" x14ac:dyDescent="0.2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</row>
    <row r="1125" spans="1:29" x14ac:dyDescent="0.25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</row>
    <row r="1126" spans="1:29" x14ac:dyDescent="0.25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</row>
    <row r="1127" spans="1:29" x14ac:dyDescent="0.2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</row>
    <row r="1128" spans="1:29" x14ac:dyDescent="0.25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</row>
    <row r="1129" spans="1:29" x14ac:dyDescent="0.25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</row>
    <row r="1130" spans="1:29" x14ac:dyDescent="0.2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</row>
    <row r="1131" spans="1:29" x14ac:dyDescent="0.25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</row>
    <row r="1132" spans="1:29" x14ac:dyDescent="0.25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</row>
    <row r="1133" spans="1:29" x14ac:dyDescent="0.2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</row>
    <row r="1134" spans="1:29" x14ac:dyDescent="0.25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</row>
    <row r="1135" spans="1:29" x14ac:dyDescent="0.25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</row>
    <row r="1136" spans="1:29" x14ac:dyDescent="0.2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</row>
    <row r="1137" spans="1:29" x14ac:dyDescent="0.25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</row>
    <row r="1138" spans="1:29" x14ac:dyDescent="0.25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</row>
    <row r="1139" spans="1:29" x14ac:dyDescent="0.2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</row>
    <row r="1140" spans="1:29" x14ac:dyDescent="0.25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</row>
    <row r="1141" spans="1:29" x14ac:dyDescent="0.25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</row>
    <row r="1142" spans="1:29" x14ac:dyDescent="0.2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</row>
    <row r="1143" spans="1:29" x14ac:dyDescent="0.25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</row>
    <row r="1144" spans="1:29" x14ac:dyDescent="0.25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</row>
    <row r="1145" spans="1:29" x14ac:dyDescent="0.2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</row>
    <row r="1146" spans="1:29" x14ac:dyDescent="0.25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</row>
    <row r="1147" spans="1:29" x14ac:dyDescent="0.25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</row>
    <row r="1148" spans="1:29" x14ac:dyDescent="0.25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</row>
    <row r="1149" spans="1:29" x14ac:dyDescent="0.25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</row>
    <row r="1150" spans="1:29" x14ac:dyDescent="0.25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</row>
    <row r="1151" spans="1:29" x14ac:dyDescent="0.25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</row>
    <row r="1152" spans="1:29" x14ac:dyDescent="0.25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</row>
    <row r="1153" spans="1:29" x14ac:dyDescent="0.25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</row>
    <row r="1154" spans="1:29" x14ac:dyDescent="0.25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</row>
    <row r="1155" spans="1:29" x14ac:dyDescent="0.25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</row>
    <row r="1156" spans="1:29" x14ac:dyDescent="0.25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</row>
    <row r="1157" spans="1:29" x14ac:dyDescent="0.25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</row>
    <row r="1158" spans="1:29" x14ac:dyDescent="0.25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</row>
    <row r="1159" spans="1:29" x14ac:dyDescent="0.25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</row>
    <row r="1160" spans="1:29" x14ac:dyDescent="0.25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</row>
    <row r="1161" spans="1:29" x14ac:dyDescent="0.25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</row>
    <row r="1162" spans="1:29" x14ac:dyDescent="0.25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</row>
    <row r="1163" spans="1:29" x14ac:dyDescent="0.25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</row>
    <row r="1164" spans="1:29" x14ac:dyDescent="0.25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</row>
    <row r="1165" spans="1:29" x14ac:dyDescent="0.25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</row>
    <row r="1166" spans="1:29" x14ac:dyDescent="0.25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</row>
    <row r="1167" spans="1:29" x14ac:dyDescent="0.25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</row>
    <row r="1168" spans="1:29" x14ac:dyDescent="0.25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</row>
    <row r="1169" spans="1:29" x14ac:dyDescent="0.25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</row>
    <row r="1170" spans="1:29" x14ac:dyDescent="0.25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</row>
    <row r="1171" spans="1:29" x14ac:dyDescent="0.25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</row>
    <row r="1172" spans="1:29" x14ac:dyDescent="0.25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</row>
    <row r="1173" spans="1:29" x14ac:dyDescent="0.25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</row>
    <row r="1174" spans="1:29" x14ac:dyDescent="0.25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</row>
    <row r="1175" spans="1:29" x14ac:dyDescent="0.25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</row>
    <row r="1176" spans="1:29" x14ac:dyDescent="0.25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</row>
    <row r="1177" spans="1:29" x14ac:dyDescent="0.25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</row>
    <row r="1178" spans="1:29" x14ac:dyDescent="0.25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</row>
    <row r="1179" spans="1:29" x14ac:dyDescent="0.25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</row>
    <row r="1180" spans="1:29" x14ac:dyDescent="0.25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</row>
    <row r="1181" spans="1:29" x14ac:dyDescent="0.25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</row>
    <row r="1182" spans="1:29" x14ac:dyDescent="0.25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</row>
    <row r="1183" spans="1:29" x14ac:dyDescent="0.25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</row>
    <row r="1184" spans="1:29" x14ac:dyDescent="0.25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</row>
    <row r="1185" spans="1:29" x14ac:dyDescent="0.25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</row>
    <row r="1186" spans="1:29" x14ac:dyDescent="0.25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</row>
    <row r="1187" spans="1:29" x14ac:dyDescent="0.25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</row>
    <row r="1188" spans="1:29" x14ac:dyDescent="0.25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</row>
    <row r="1189" spans="1:29" x14ac:dyDescent="0.25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</row>
    <row r="1190" spans="1:29" x14ac:dyDescent="0.25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</row>
    <row r="1191" spans="1:29" x14ac:dyDescent="0.25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</row>
    <row r="1192" spans="1:29" x14ac:dyDescent="0.25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</row>
    <row r="1193" spans="1:29" x14ac:dyDescent="0.25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</row>
    <row r="1194" spans="1:29" x14ac:dyDescent="0.25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</row>
    <row r="1195" spans="1:29" x14ac:dyDescent="0.25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</row>
    <row r="1196" spans="1:29" x14ac:dyDescent="0.25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</row>
    <row r="1197" spans="1:29" x14ac:dyDescent="0.25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</row>
    <row r="1198" spans="1:29" x14ac:dyDescent="0.25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</row>
    <row r="1199" spans="1:29" x14ac:dyDescent="0.25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</row>
    <row r="1200" spans="1:29" x14ac:dyDescent="0.25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</row>
    <row r="1201" spans="1:29" x14ac:dyDescent="0.25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</row>
    <row r="1202" spans="1:29" x14ac:dyDescent="0.25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</row>
    <row r="1203" spans="1:29" x14ac:dyDescent="0.25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</row>
    <row r="1204" spans="1:29" x14ac:dyDescent="0.25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</row>
    <row r="1205" spans="1:29" x14ac:dyDescent="0.25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</row>
    <row r="1206" spans="1:29" x14ac:dyDescent="0.25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</row>
    <row r="1207" spans="1:29" x14ac:dyDescent="0.25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</row>
    <row r="1208" spans="1:29" x14ac:dyDescent="0.25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</row>
    <row r="1209" spans="1:29" x14ac:dyDescent="0.25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</row>
    <row r="1210" spans="1:29" x14ac:dyDescent="0.25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</row>
    <row r="1211" spans="1:29" x14ac:dyDescent="0.25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</row>
    <row r="1212" spans="1:29" x14ac:dyDescent="0.25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</row>
    <row r="1213" spans="1:29" x14ac:dyDescent="0.25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</row>
    <row r="1214" spans="1:29" x14ac:dyDescent="0.25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</row>
    <row r="1215" spans="1:29" x14ac:dyDescent="0.25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</row>
    <row r="1216" spans="1:29" x14ac:dyDescent="0.25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</row>
    <row r="1217" spans="1:29" x14ac:dyDescent="0.25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</row>
    <row r="1218" spans="1:29" x14ac:dyDescent="0.25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</row>
    <row r="1219" spans="1:29" x14ac:dyDescent="0.25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</row>
    <row r="1220" spans="1:29" x14ac:dyDescent="0.25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</row>
    <row r="1221" spans="1:29" x14ac:dyDescent="0.25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</row>
    <row r="1222" spans="1:29" x14ac:dyDescent="0.25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</row>
    <row r="1223" spans="1:29" x14ac:dyDescent="0.25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</row>
    <row r="1224" spans="1:29" x14ac:dyDescent="0.25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</row>
    <row r="1225" spans="1:29" x14ac:dyDescent="0.25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</row>
    <row r="1226" spans="1:29" x14ac:dyDescent="0.25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</row>
    <row r="1227" spans="1:29" x14ac:dyDescent="0.25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</row>
    <row r="1228" spans="1:29" x14ac:dyDescent="0.25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</row>
    <row r="1229" spans="1:29" x14ac:dyDescent="0.25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</row>
    <row r="1230" spans="1:29" x14ac:dyDescent="0.25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</row>
    <row r="1231" spans="1:29" x14ac:dyDescent="0.25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</row>
    <row r="1232" spans="1:29" x14ac:dyDescent="0.25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</row>
    <row r="1233" spans="1:29" x14ac:dyDescent="0.25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</row>
    <row r="1234" spans="1:29" x14ac:dyDescent="0.25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</row>
    <row r="1235" spans="1:29" x14ac:dyDescent="0.25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</row>
    <row r="1236" spans="1:29" x14ac:dyDescent="0.25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</row>
    <row r="1237" spans="1:29" x14ac:dyDescent="0.25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</row>
    <row r="1238" spans="1:29" x14ac:dyDescent="0.25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</row>
    <row r="1239" spans="1:29" x14ac:dyDescent="0.25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</row>
    <row r="1240" spans="1:29" x14ac:dyDescent="0.25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</row>
    <row r="1241" spans="1:29" x14ac:dyDescent="0.25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</row>
    <row r="1242" spans="1:29" x14ac:dyDescent="0.25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</row>
    <row r="1243" spans="1:29" x14ac:dyDescent="0.25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</row>
    <row r="1244" spans="1:29" x14ac:dyDescent="0.25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</row>
    <row r="1245" spans="1:29" x14ac:dyDescent="0.25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</row>
    <row r="1246" spans="1:29" x14ac:dyDescent="0.25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</row>
    <row r="1247" spans="1:29" x14ac:dyDescent="0.25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</row>
    <row r="1248" spans="1:29" x14ac:dyDescent="0.25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</row>
    <row r="1249" spans="1:29" x14ac:dyDescent="0.25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</row>
    <row r="1250" spans="1:29" x14ac:dyDescent="0.25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</row>
    <row r="1251" spans="1:29" x14ac:dyDescent="0.25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</row>
    <row r="1252" spans="1:29" x14ac:dyDescent="0.25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</row>
    <row r="1253" spans="1:29" x14ac:dyDescent="0.25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</row>
    <row r="1254" spans="1:29" x14ac:dyDescent="0.25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</row>
    <row r="1255" spans="1:29" x14ac:dyDescent="0.25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</row>
    <row r="1256" spans="1:29" x14ac:dyDescent="0.25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</row>
    <row r="1257" spans="1:29" x14ac:dyDescent="0.25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</row>
    <row r="1258" spans="1:29" x14ac:dyDescent="0.25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</row>
    <row r="1259" spans="1:29" x14ac:dyDescent="0.25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</row>
    <row r="1260" spans="1:29" x14ac:dyDescent="0.25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</row>
    <row r="1261" spans="1:29" x14ac:dyDescent="0.25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</row>
    <row r="1262" spans="1:29" x14ac:dyDescent="0.25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</row>
    <row r="1263" spans="1:29" x14ac:dyDescent="0.25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</row>
    <row r="1264" spans="1:29" x14ac:dyDescent="0.25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</row>
    <row r="1265" spans="1:29" x14ac:dyDescent="0.25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</row>
    <row r="1266" spans="1:29" x14ac:dyDescent="0.25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</row>
    <row r="1267" spans="1:29" x14ac:dyDescent="0.25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</row>
    <row r="1268" spans="1:29" x14ac:dyDescent="0.25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</row>
    <row r="1269" spans="1:29" x14ac:dyDescent="0.25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</row>
    <row r="1270" spans="1:29" x14ac:dyDescent="0.25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</row>
    <row r="1271" spans="1:29" x14ac:dyDescent="0.25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</row>
    <row r="1272" spans="1:29" x14ac:dyDescent="0.25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</row>
    <row r="1273" spans="1:29" x14ac:dyDescent="0.25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</row>
    <row r="1274" spans="1:29" x14ac:dyDescent="0.25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</row>
    <row r="1275" spans="1:29" x14ac:dyDescent="0.25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</row>
    <row r="1276" spans="1:29" x14ac:dyDescent="0.25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</row>
    <row r="1277" spans="1:29" x14ac:dyDescent="0.25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</row>
    <row r="1278" spans="1:29" x14ac:dyDescent="0.25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</row>
    <row r="1279" spans="1:29" x14ac:dyDescent="0.25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</row>
    <row r="1280" spans="1:29" x14ac:dyDescent="0.25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</row>
    <row r="1281" spans="1:29" x14ac:dyDescent="0.25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</row>
    <row r="1282" spans="1:29" x14ac:dyDescent="0.25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</row>
    <row r="1283" spans="1:29" x14ac:dyDescent="0.25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</row>
    <row r="1284" spans="1:29" x14ac:dyDescent="0.25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</row>
    <row r="1285" spans="1:29" x14ac:dyDescent="0.25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</row>
    <row r="1286" spans="1:29" x14ac:dyDescent="0.25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</row>
    <row r="1287" spans="1:29" x14ac:dyDescent="0.25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</row>
    <row r="1288" spans="1:29" x14ac:dyDescent="0.25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</row>
    <row r="1289" spans="1:29" x14ac:dyDescent="0.25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</row>
    <row r="1290" spans="1:29" x14ac:dyDescent="0.25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</row>
    <row r="1291" spans="1:29" x14ac:dyDescent="0.25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</row>
    <row r="1292" spans="1:29" x14ac:dyDescent="0.25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</row>
    <row r="1293" spans="1:29" x14ac:dyDescent="0.25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</row>
    <row r="1294" spans="1:29" x14ac:dyDescent="0.25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</row>
    <row r="1295" spans="1:29" x14ac:dyDescent="0.25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</row>
    <row r="1296" spans="1:29" x14ac:dyDescent="0.25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</row>
    <row r="1297" spans="1:29" x14ac:dyDescent="0.25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</row>
    <row r="1298" spans="1:29" x14ac:dyDescent="0.25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</row>
    <row r="1299" spans="1:29" x14ac:dyDescent="0.25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</row>
    <row r="1300" spans="1:29" x14ac:dyDescent="0.25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</row>
    <row r="1301" spans="1:29" x14ac:dyDescent="0.25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</row>
    <row r="1302" spans="1:29" x14ac:dyDescent="0.25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</row>
    <row r="1303" spans="1:29" x14ac:dyDescent="0.25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</row>
    <row r="1304" spans="1:29" x14ac:dyDescent="0.25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</row>
    <row r="1305" spans="1:29" x14ac:dyDescent="0.25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</row>
    <row r="1306" spans="1:29" x14ac:dyDescent="0.25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</row>
    <row r="1307" spans="1:29" x14ac:dyDescent="0.25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</row>
    <row r="1308" spans="1:29" x14ac:dyDescent="0.25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</row>
    <row r="1309" spans="1:29" x14ac:dyDescent="0.25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</row>
    <row r="1310" spans="1:29" x14ac:dyDescent="0.25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</row>
    <row r="1311" spans="1:29" x14ac:dyDescent="0.25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</row>
    <row r="1312" spans="1:29" x14ac:dyDescent="0.25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</row>
    <row r="1313" spans="1:29" x14ac:dyDescent="0.25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</row>
    <row r="1314" spans="1:29" x14ac:dyDescent="0.25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</row>
    <row r="1315" spans="1:29" x14ac:dyDescent="0.25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</row>
    <row r="1316" spans="1:29" x14ac:dyDescent="0.25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</row>
    <row r="1317" spans="1:29" x14ac:dyDescent="0.25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</row>
    <row r="1318" spans="1:29" x14ac:dyDescent="0.25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</row>
    <row r="1319" spans="1:29" x14ac:dyDescent="0.25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</row>
    <row r="1320" spans="1:29" x14ac:dyDescent="0.25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</row>
    <row r="1321" spans="1:29" x14ac:dyDescent="0.25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</row>
    <row r="1322" spans="1:29" x14ac:dyDescent="0.25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</row>
    <row r="1323" spans="1:29" x14ac:dyDescent="0.25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</row>
    <row r="1324" spans="1:29" x14ac:dyDescent="0.25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</row>
    <row r="1325" spans="1:29" x14ac:dyDescent="0.25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</row>
    <row r="1326" spans="1:29" x14ac:dyDescent="0.25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</row>
    <row r="1327" spans="1:29" x14ac:dyDescent="0.25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</row>
    <row r="1328" spans="1:29" x14ac:dyDescent="0.25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</row>
    <row r="1329" spans="1:29" x14ac:dyDescent="0.25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</row>
    <row r="1330" spans="1:29" x14ac:dyDescent="0.25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</row>
    <row r="1331" spans="1:29" x14ac:dyDescent="0.25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</row>
    <row r="1332" spans="1:29" x14ac:dyDescent="0.25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</row>
    <row r="1333" spans="1:29" x14ac:dyDescent="0.25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</row>
    <row r="1334" spans="1:29" x14ac:dyDescent="0.25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</row>
    <row r="1335" spans="1:29" x14ac:dyDescent="0.25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</row>
    <row r="1336" spans="1:29" x14ac:dyDescent="0.25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</row>
    <row r="1337" spans="1:29" x14ac:dyDescent="0.25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</row>
    <row r="1338" spans="1:29" x14ac:dyDescent="0.25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</row>
    <row r="1339" spans="1:29" x14ac:dyDescent="0.25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</row>
    <row r="1340" spans="1:29" x14ac:dyDescent="0.25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</row>
    <row r="1341" spans="1:29" x14ac:dyDescent="0.25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</row>
    <row r="1342" spans="1:29" x14ac:dyDescent="0.25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</row>
    <row r="1343" spans="1:29" x14ac:dyDescent="0.25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</row>
    <row r="1344" spans="1:29" x14ac:dyDescent="0.25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</row>
    <row r="1345" spans="1:29" x14ac:dyDescent="0.25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</row>
    <row r="1346" spans="1:29" x14ac:dyDescent="0.25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</row>
    <row r="1347" spans="1:29" x14ac:dyDescent="0.25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</row>
    <row r="1348" spans="1:29" x14ac:dyDescent="0.25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</row>
    <row r="1349" spans="1:29" x14ac:dyDescent="0.25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</row>
    <row r="1350" spans="1:29" x14ac:dyDescent="0.25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</row>
    <row r="1351" spans="1:29" x14ac:dyDescent="0.25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</row>
    <row r="1352" spans="1:29" x14ac:dyDescent="0.25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</row>
    <row r="1353" spans="1:29" x14ac:dyDescent="0.25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</row>
    <row r="1354" spans="1:29" x14ac:dyDescent="0.25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</row>
    <row r="1355" spans="1:29" x14ac:dyDescent="0.25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</row>
    <row r="1356" spans="1:29" x14ac:dyDescent="0.25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</row>
    <row r="1357" spans="1:29" x14ac:dyDescent="0.25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</row>
    <row r="1358" spans="1:29" x14ac:dyDescent="0.25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</row>
    <row r="1359" spans="1:29" x14ac:dyDescent="0.25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</row>
    <row r="1360" spans="1:29" x14ac:dyDescent="0.25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</row>
    <row r="1361" spans="1:29" x14ac:dyDescent="0.25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</row>
    <row r="1362" spans="1:29" x14ac:dyDescent="0.25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</row>
    <row r="1363" spans="1:29" x14ac:dyDescent="0.25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</row>
    <row r="1364" spans="1:29" x14ac:dyDescent="0.25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</row>
    <row r="1365" spans="1:29" x14ac:dyDescent="0.25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</row>
    <row r="1366" spans="1:29" x14ac:dyDescent="0.25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</row>
    <row r="1367" spans="1:29" x14ac:dyDescent="0.25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</row>
    <row r="1368" spans="1:29" x14ac:dyDescent="0.25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</row>
    <row r="1369" spans="1:29" x14ac:dyDescent="0.25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</row>
    <row r="1370" spans="1:29" x14ac:dyDescent="0.25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</row>
    <row r="1371" spans="1:29" x14ac:dyDescent="0.25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</row>
    <row r="1372" spans="1:29" x14ac:dyDescent="0.25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</row>
    <row r="1373" spans="1:29" x14ac:dyDescent="0.25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</row>
    <row r="1374" spans="1:29" x14ac:dyDescent="0.25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</row>
    <row r="1375" spans="1:29" x14ac:dyDescent="0.25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</row>
    <row r="1376" spans="1:29" x14ac:dyDescent="0.25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</row>
    <row r="1377" spans="1:29" x14ac:dyDescent="0.25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</row>
    <row r="1378" spans="1:29" x14ac:dyDescent="0.25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</row>
    <row r="1379" spans="1:29" x14ac:dyDescent="0.25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</row>
    <row r="1380" spans="1:29" x14ac:dyDescent="0.25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</row>
    <row r="1381" spans="1:29" x14ac:dyDescent="0.25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</row>
    <row r="1382" spans="1:29" x14ac:dyDescent="0.25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</row>
    <row r="1383" spans="1:29" x14ac:dyDescent="0.25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</row>
    <row r="1384" spans="1:29" x14ac:dyDescent="0.25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</row>
    <row r="1385" spans="1:29" x14ac:dyDescent="0.25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</row>
    <row r="1386" spans="1:29" x14ac:dyDescent="0.25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</row>
    <row r="1387" spans="1:29" x14ac:dyDescent="0.25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</row>
    <row r="1388" spans="1:29" x14ac:dyDescent="0.25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</row>
    <row r="1389" spans="1:29" x14ac:dyDescent="0.25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</row>
    <row r="1390" spans="1:29" x14ac:dyDescent="0.25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</row>
    <row r="1391" spans="1:29" x14ac:dyDescent="0.25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</row>
    <row r="1392" spans="1:29" x14ac:dyDescent="0.25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</row>
    <row r="1393" spans="1:29" x14ac:dyDescent="0.25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</row>
    <row r="1394" spans="1:29" x14ac:dyDescent="0.25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</row>
    <row r="1395" spans="1:29" x14ac:dyDescent="0.25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</row>
    <row r="1396" spans="1:29" x14ac:dyDescent="0.25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</row>
    <row r="1397" spans="1:29" x14ac:dyDescent="0.25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</row>
    <row r="1398" spans="1:29" x14ac:dyDescent="0.25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</row>
    <row r="1399" spans="1:29" x14ac:dyDescent="0.25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</row>
    <row r="1400" spans="1:29" x14ac:dyDescent="0.25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</row>
    <row r="1401" spans="1:29" x14ac:dyDescent="0.25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</row>
    <row r="1402" spans="1:29" x14ac:dyDescent="0.25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</row>
    <row r="1403" spans="1:29" x14ac:dyDescent="0.25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</row>
    <row r="1404" spans="1:29" x14ac:dyDescent="0.25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</row>
    <row r="1405" spans="1:29" x14ac:dyDescent="0.25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</row>
    <row r="1406" spans="1:29" x14ac:dyDescent="0.25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</row>
    <row r="1407" spans="1:29" x14ac:dyDescent="0.25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</row>
    <row r="1408" spans="1:29" x14ac:dyDescent="0.25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</row>
    <row r="1409" spans="1:29" x14ac:dyDescent="0.25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</row>
    <row r="1410" spans="1:29" x14ac:dyDescent="0.25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</row>
    <row r="1411" spans="1:29" x14ac:dyDescent="0.25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</row>
    <row r="1412" spans="1:29" x14ac:dyDescent="0.25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</row>
    <row r="1413" spans="1:29" x14ac:dyDescent="0.25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</row>
    <row r="1414" spans="1:29" x14ac:dyDescent="0.25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</row>
    <row r="1415" spans="1:29" x14ac:dyDescent="0.25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</row>
    <row r="1416" spans="1:29" x14ac:dyDescent="0.25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</row>
    <row r="1417" spans="1:29" x14ac:dyDescent="0.25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</row>
    <row r="1418" spans="1:29" x14ac:dyDescent="0.25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</row>
    <row r="1419" spans="1:29" x14ac:dyDescent="0.25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</row>
    <row r="1420" spans="1:29" x14ac:dyDescent="0.25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</row>
    <row r="1421" spans="1:29" x14ac:dyDescent="0.25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</row>
    <row r="1422" spans="1:29" x14ac:dyDescent="0.25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</row>
    <row r="1423" spans="1:29" x14ac:dyDescent="0.25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</row>
    <row r="1424" spans="1:29" x14ac:dyDescent="0.25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</row>
    <row r="1425" spans="1:29" x14ac:dyDescent="0.25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</row>
    <row r="1426" spans="1:29" x14ac:dyDescent="0.25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</row>
    <row r="1427" spans="1:29" x14ac:dyDescent="0.25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</row>
    <row r="1428" spans="1:29" x14ac:dyDescent="0.25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</row>
    <row r="1429" spans="1:29" x14ac:dyDescent="0.25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</row>
    <row r="1430" spans="1:29" x14ac:dyDescent="0.25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</row>
    <row r="1431" spans="1:29" x14ac:dyDescent="0.25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</row>
    <row r="1432" spans="1:29" x14ac:dyDescent="0.25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</row>
    <row r="1433" spans="1:29" x14ac:dyDescent="0.25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</row>
    <row r="1434" spans="1:29" x14ac:dyDescent="0.25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</row>
    <row r="1435" spans="1:29" x14ac:dyDescent="0.25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</row>
    <row r="1436" spans="1:29" x14ac:dyDescent="0.25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</row>
    <row r="1437" spans="1:29" x14ac:dyDescent="0.25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</row>
    <row r="1438" spans="1:29" x14ac:dyDescent="0.25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</row>
    <row r="1439" spans="1:29" x14ac:dyDescent="0.25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</row>
    <row r="1440" spans="1:29" x14ac:dyDescent="0.25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</row>
    <row r="1441" spans="1:29" x14ac:dyDescent="0.25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</row>
    <row r="1442" spans="1:29" x14ac:dyDescent="0.25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</row>
    <row r="1443" spans="1:29" x14ac:dyDescent="0.25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</row>
    <row r="1444" spans="1:29" x14ac:dyDescent="0.25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</row>
    <row r="1445" spans="1:29" x14ac:dyDescent="0.25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</row>
    <row r="1446" spans="1:29" x14ac:dyDescent="0.25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</row>
    <row r="1447" spans="1:29" x14ac:dyDescent="0.25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</row>
    <row r="1448" spans="1:29" x14ac:dyDescent="0.25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</row>
    <row r="1449" spans="1:29" x14ac:dyDescent="0.25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</row>
    <row r="1450" spans="1:29" x14ac:dyDescent="0.25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</row>
    <row r="1451" spans="1:29" x14ac:dyDescent="0.25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</row>
    <row r="1452" spans="1:29" x14ac:dyDescent="0.25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</row>
    <row r="1453" spans="1:29" x14ac:dyDescent="0.25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</row>
    <row r="1454" spans="1:29" x14ac:dyDescent="0.25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</row>
    <row r="1455" spans="1:29" x14ac:dyDescent="0.25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</row>
    <row r="1456" spans="1:29" x14ac:dyDescent="0.25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</row>
    <row r="1457" spans="1:29" x14ac:dyDescent="0.25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</row>
    <row r="1458" spans="1:29" x14ac:dyDescent="0.25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</row>
    <row r="1459" spans="1:29" x14ac:dyDescent="0.25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</row>
    <row r="1460" spans="1:29" x14ac:dyDescent="0.25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</row>
    <row r="1461" spans="1:29" x14ac:dyDescent="0.25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</row>
    <row r="1462" spans="1:29" x14ac:dyDescent="0.25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</row>
    <row r="1463" spans="1:29" x14ac:dyDescent="0.25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</row>
    <row r="1464" spans="1:29" x14ac:dyDescent="0.25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</row>
    <row r="1465" spans="1:29" x14ac:dyDescent="0.25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</row>
    <row r="1466" spans="1:29" x14ac:dyDescent="0.25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</row>
    <row r="1467" spans="1:29" x14ac:dyDescent="0.25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</row>
    <row r="1468" spans="1:29" x14ac:dyDescent="0.25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</row>
    <row r="1469" spans="1:29" x14ac:dyDescent="0.25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</row>
    <row r="1470" spans="1:29" x14ac:dyDescent="0.25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</row>
    <row r="1471" spans="1:29" x14ac:dyDescent="0.25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</row>
    <row r="1472" spans="1:29" x14ac:dyDescent="0.25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</row>
    <row r="1473" spans="1:29" x14ac:dyDescent="0.25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</row>
    <row r="1474" spans="1:29" x14ac:dyDescent="0.25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</row>
    <row r="1475" spans="1:29" x14ac:dyDescent="0.25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</row>
    <row r="1476" spans="1:29" x14ac:dyDescent="0.25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</row>
    <row r="1477" spans="1:29" x14ac:dyDescent="0.25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</row>
    <row r="1478" spans="1:29" x14ac:dyDescent="0.25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</row>
    <row r="1479" spans="1:29" x14ac:dyDescent="0.25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</row>
    <row r="1480" spans="1:29" x14ac:dyDescent="0.25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</row>
    <row r="1481" spans="1:29" x14ac:dyDescent="0.25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</row>
    <row r="1482" spans="1:29" x14ac:dyDescent="0.25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</row>
    <row r="1483" spans="1:29" x14ac:dyDescent="0.25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</row>
    <row r="1484" spans="1:29" x14ac:dyDescent="0.25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</row>
    <row r="1485" spans="1:29" x14ac:dyDescent="0.25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</row>
    <row r="1486" spans="1:29" x14ac:dyDescent="0.25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</row>
    <row r="1487" spans="1:29" x14ac:dyDescent="0.25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</row>
    <row r="1488" spans="1:29" x14ac:dyDescent="0.25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</row>
    <row r="1489" spans="1:29" x14ac:dyDescent="0.25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</row>
    <row r="1490" spans="1:29" x14ac:dyDescent="0.25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</row>
    <row r="1491" spans="1:29" x14ac:dyDescent="0.25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</row>
    <row r="1492" spans="1:29" x14ac:dyDescent="0.25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</row>
    <row r="1493" spans="1:29" x14ac:dyDescent="0.25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</row>
    <row r="1494" spans="1:29" x14ac:dyDescent="0.25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</row>
    <row r="1495" spans="1:29" x14ac:dyDescent="0.25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</row>
    <row r="1496" spans="1:29" x14ac:dyDescent="0.25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</row>
    <row r="1497" spans="1:29" x14ac:dyDescent="0.25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</row>
    <row r="1498" spans="1:29" x14ac:dyDescent="0.25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</row>
    <row r="1499" spans="1:29" x14ac:dyDescent="0.25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</row>
    <row r="1500" spans="1:29" x14ac:dyDescent="0.25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00"/>
  <sheetViews>
    <sheetView workbookViewId="0"/>
  </sheetViews>
  <sheetFormatPr defaultColWidth="9.140625" defaultRowHeight="15" x14ac:dyDescent="0.25"/>
  <cols>
    <col min="1" max="1" width="10.7109375" style="2" customWidth="1"/>
    <col min="2" max="2" width="4.7109375" style="2" customWidth="1"/>
    <col min="3" max="8" width="9.140625" style="2" customWidth="1"/>
    <col min="9" max="9" width="9.140625" style="2"/>
    <col min="10" max="23" width="9.140625" style="2" customWidth="1"/>
    <col min="24" max="24" width="9.140625" style="2"/>
    <col min="25" max="25" width="9.140625" style="2" customWidth="1"/>
    <col min="26" max="16384" width="9.140625" style="2"/>
  </cols>
  <sheetData>
    <row r="1" spans="1:29" x14ac:dyDescent="0.25">
      <c r="A1" s="1" t="s">
        <v>0</v>
      </c>
      <c r="C1" t="s">
        <v>1</v>
      </c>
      <c r="D1" s="3"/>
      <c r="E1" s="3"/>
      <c r="G1" s="4" t="s">
        <v>2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</row>
    <row r="2" spans="1:29" x14ac:dyDescent="0.25">
      <c r="A2" s="1" t="s">
        <v>4</v>
      </c>
      <c r="C2" t="s">
        <v>5</v>
      </c>
      <c r="G2" s="4" t="s">
        <v>6</v>
      </c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</row>
    <row r="3" spans="1:29" x14ac:dyDescent="0.25">
      <c r="A3" s="1" t="s">
        <v>8</v>
      </c>
      <c r="C3" s="2" t="s">
        <v>9</v>
      </c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pans="1:29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</row>
    <row r="5" spans="1:29" x14ac:dyDescent="0.25">
      <c r="A5" s="10" t="s">
        <v>11</v>
      </c>
      <c r="C5" s="6" t="s">
        <v>12</v>
      </c>
      <c r="D5" s="6"/>
      <c r="E5" s="6"/>
      <c r="F5" s="6"/>
      <c r="G5" s="6"/>
      <c r="H5" s="6"/>
      <c r="I5" s="6"/>
      <c r="J5" s="6"/>
      <c r="K5" s="6"/>
      <c r="L5" s="6"/>
      <c r="M5" s="9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1:29" x14ac:dyDescent="0.25">
      <c r="C6" s="7" t="s">
        <v>13</v>
      </c>
      <c r="D6" s="6" t="s">
        <v>14</v>
      </c>
      <c r="E6" s="6"/>
      <c r="F6" s="6"/>
      <c r="G6" s="6"/>
      <c r="H6" s="6"/>
      <c r="I6" s="6"/>
      <c r="J6" s="6"/>
      <c r="K6" s="6"/>
      <c r="L6" s="6"/>
      <c r="M6" s="9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29" x14ac:dyDescent="0.25">
      <c r="C7" s="7" t="s">
        <v>17</v>
      </c>
      <c r="D7" s="6" t="s">
        <v>18</v>
      </c>
      <c r="E7" s="6"/>
      <c r="F7" s="6"/>
      <c r="G7" s="6"/>
      <c r="H7" s="6"/>
      <c r="I7" s="6"/>
      <c r="J7" s="6"/>
      <c r="K7" s="6"/>
      <c r="L7" s="6"/>
      <c r="M7" s="9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29" x14ac:dyDescent="0.25">
      <c r="A8" s="10"/>
      <c r="B8" s="9"/>
      <c r="C8" s="6"/>
      <c r="D8" s="6"/>
      <c r="E8" s="6"/>
      <c r="F8" s="6"/>
      <c r="G8" s="6"/>
      <c r="H8" s="6"/>
      <c r="I8" s="6"/>
      <c r="J8" s="6"/>
      <c r="K8" s="9"/>
      <c r="L8" s="9"/>
      <c r="M8" s="9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29" x14ac:dyDescent="0.25">
      <c r="A9" s="10" t="s">
        <v>22</v>
      </c>
      <c r="B9" s="9"/>
      <c r="C9" s="15" t="s">
        <v>23</v>
      </c>
      <c r="D9" s="6"/>
      <c r="E9" s="6"/>
      <c r="F9" s="16" t="s">
        <v>24</v>
      </c>
      <c r="G9" s="17"/>
      <c r="H9" s="6" t="s">
        <v>25</v>
      </c>
      <c r="I9" s="6"/>
      <c r="J9" s="6"/>
      <c r="K9" s="9"/>
      <c r="L9" s="9"/>
      <c r="M9" s="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29" x14ac:dyDescent="0.25">
      <c r="A10" s="9"/>
      <c r="B10" s="9"/>
      <c r="C10" s="24"/>
      <c r="D10" s="6"/>
      <c r="E10" s="6"/>
      <c r="F10" s="6"/>
      <c r="G10" s="6"/>
      <c r="H10" s="6"/>
      <c r="I10" s="6"/>
      <c r="J10" s="6"/>
      <c r="K10" s="9"/>
      <c r="L10" s="9"/>
      <c r="M10" s="9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1:29" x14ac:dyDescent="0.25">
      <c r="A11" s="9"/>
      <c r="B11" s="9"/>
      <c r="C11" s="31" t="s">
        <v>30</v>
      </c>
      <c r="D11" s="32"/>
      <c r="E11" s="33"/>
      <c r="F11" s="34">
        <v>6000</v>
      </c>
      <c r="G11" s="6"/>
      <c r="H11" s="6"/>
      <c r="I11" s="6"/>
      <c r="J11" s="6"/>
      <c r="K11" s="9"/>
      <c r="L11" s="9"/>
      <c r="M11" s="9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pans="1:29" x14ac:dyDescent="0.25">
      <c r="A12" s="10"/>
      <c r="B12" s="9"/>
      <c r="C12" s="36" t="s">
        <v>33</v>
      </c>
      <c r="D12" s="37"/>
      <c r="E12" s="38"/>
      <c r="F12" s="39">
        <v>2.5000000000000001E-2</v>
      </c>
      <c r="G12" s="6"/>
      <c r="H12" s="6"/>
      <c r="I12" s="6"/>
      <c r="J12" s="6"/>
      <c r="K12" s="9"/>
      <c r="L12" s="9"/>
      <c r="M12" s="9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</row>
    <row r="13" spans="1:29" x14ac:dyDescent="0.25">
      <c r="A13" s="9"/>
      <c r="B13" s="9"/>
      <c r="C13" s="41" t="s">
        <v>36</v>
      </c>
      <c r="D13" s="42"/>
      <c r="E13" s="43"/>
      <c r="F13" s="44">
        <v>4</v>
      </c>
      <c r="G13" s="6"/>
      <c r="H13" s="6"/>
      <c r="I13" s="6"/>
      <c r="J13" s="6"/>
      <c r="K13" s="9"/>
      <c r="L13" s="9"/>
      <c r="M13" s="9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</row>
    <row r="14" spans="1:29" x14ac:dyDescent="0.25">
      <c r="A14" s="9"/>
      <c r="B14" s="9"/>
      <c r="C14" s="24"/>
      <c r="D14" s="6"/>
      <c r="E14" s="6"/>
      <c r="F14" s="6"/>
      <c r="G14" s="6"/>
      <c r="H14" s="6"/>
      <c r="I14" s="6"/>
      <c r="J14" s="6"/>
      <c r="K14" s="9"/>
      <c r="L14" s="9"/>
      <c r="M14" s="9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</row>
    <row r="15" spans="1:29" x14ac:dyDescent="0.25">
      <c r="C15" s="51" t="s">
        <v>42</v>
      </c>
      <c r="D15" s="32"/>
      <c r="E15" s="32"/>
      <c r="F15" s="32"/>
      <c r="G15" s="32"/>
      <c r="H15" s="33"/>
      <c r="I15" s="6"/>
      <c r="J15" s="6"/>
      <c r="K15" s="6"/>
      <c r="L15" s="6"/>
      <c r="M15" s="9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1:29" x14ac:dyDescent="0.25">
      <c r="C16" s="36" t="s">
        <v>44</v>
      </c>
      <c r="D16" s="37"/>
      <c r="E16" s="37"/>
      <c r="F16" s="37"/>
      <c r="G16" s="37"/>
      <c r="H16" s="38"/>
      <c r="I16" s="6"/>
      <c r="J16" s="6"/>
      <c r="K16" s="6"/>
      <c r="L16" s="6"/>
      <c r="M16" s="9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pans="3:29" x14ac:dyDescent="0.25">
      <c r="C17" s="36" t="s">
        <v>45</v>
      </c>
      <c r="D17" s="37"/>
      <c r="E17" s="37"/>
      <c r="F17" s="37"/>
      <c r="G17" s="37"/>
      <c r="H17" s="38"/>
      <c r="I17" s="6"/>
      <c r="J17" s="6"/>
      <c r="K17" s="6"/>
      <c r="L17" s="6"/>
      <c r="M17" s="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pans="3:29" x14ac:dyDescent="0.25">
      <c r="C18" s="52" t="s">
        <v>47</v>
      </c>
      <c r="D18" s="53"/>
      <c r="E18" s="53"/>
      <c r="F18" s="53"/>
      <c r="G18" s="53"/>
      <c r="H18" s="54"/>
      <c r="I18" s="6"/>
      <c r="J18" s="6"/>
      <c r="K18" s="6"/>
      <c r="L18" s="6"/>
      <c r="M18" s="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pans="3:29" x14ac:dyDescent="0.25">
      <c r="C19" s="6"/>
      <c r="D19" s="6"/>
      <c r="E19" s="6"/>
      <c r="F19" s="6"/>
      <c r="G19" s="6"/>
      <c r="H19" s="6"/>
      <c r="I19" s="6"/>
      <c r="J19" s="6"/>
      <c r="K19" s="6"/>
      <c r="L19" s="6"/>
      <c r="M19" s="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pans="3:29" x14ac:dyDescent="0.25">
      <c r="C20" s="6"/>
      <c r="D20" s="6"/>
      <c r="E20" s="6"/>
      <c r="F20" s="6"/>
      <c r="G20" s="6"/>
      <c r="H20" s="6"/>
      <c r="I20" s="6"/>
      <c r="J20" s="6"/>
      <c r="K20" s="6"/>
      <c r="L20" s="6"/>
      <c r="M20" s="9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pans="3:29" x14ac:dyDescent="0.25">
      <c r="C21" s="6"/>
      <c r="D21" s="6"/>
      <c r="E21" s="6"/>
      <c r="F21" s="6"/>
      <c r="G21" s="6"/>
      <c r="H21" s="6"/>
      <c r="I21" s="6"/>
      <c r="J21" s="6"/>
      <c r="K21" s="6"/>
      <c r="L21" s="6"/>
      <c r="M21" s="9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pans="3:29" x14ac:dyDescent="0.25">
      <c r="C22" s="6"/>
      <c r="D22" s="6"/>
      <c r="E22" s="6"/>
      <c r="F22" s="6"/>
      <c r="G22" s="6"/>
      <c r="H22" s="6"/>
      <c r="I22" s="6"/>
      <c r="J22" s="6"/>
      <c r="K22" s="6"/>
      <c r="L22" s="6"/>
      <c r="M22" s="9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3:29" x14ac:dyDescent="0.25">
      <c r="C23" s="6"/>
      <c r="D23" s="6"/>
      <c r="E23" s="6"/>
      <c r="F23" s="6"/>
      <c r="G23" s="6"/>
      <c r="H23" s="6"/>
      <c r="I23" s="6"/>
      <c r="J23" s="6"/>
      <c r="K23" s="6"/>
      <c r="L23" s="6"/>
      <c r="M23" s="9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3:29" x14ac:dyDescent="0.25">
      <c r="C24" s="6"/>
      <c r="D24" s="6"/>
      <c r="E24" s="6"/>
      <c r="F24" s="6"/>
      <c r="G24" s="6"/>
      <c r="H24" s="6"/>
      <c r="I24" s="6"/>
      <c r="J24" s="6"/>
      <c r="K24" s="6"/>
      <c r="L24" s="6"/>
      <c r="M24" s="9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3:29" x14ac:dyDescent="0.25">
      <c r="C25" s="6"/>
      <c r="D25" s="6"/>
      <c r="E25" s="6"/>
      <c r="F25" s="6"/>
      <c r="G25" s="6"/>
      <c r="H25" s="6"/>
      <c r="I25" s="6"/>
      <c r="J25" s="6"/>
      <c r="K25" s="6"/>
      <c r="L25" s="6"/>
      <c r="M25" s="9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3:29" x14ac:dyDescent="0.25">
      <c r="C26" s="6"/>
      <c r="D26" s="6"/>
      <c r="E26" s="6"/>
      <c r="F26" s="6"/>
      <c r="G26" s="6"/>
      <c r="H26" s="6"/>
      <c r="I26" s="6"/>
      <c r="J26" s="6"/>
      <c r="K26" s="6"/>
      <c r="L26" s="6"/>
      <c r="M26" s="9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3:29" x14ac:dyDescent="0.25">
      <c r="C27" s="6"/>
      <c r="D27" s="6"/>
      <c r="E27" s="6"/>
      <c r="F27" s="6"/>
      <c r="G27" s="6"/>
      <c r="H27" s="6"/>
      <c r="I27" s="6"/>
      <c r="J27" s="6"/>
      <c r="K27" s="6"/>
      <c r="L27" s="6"/>
      <c r="M27" s="9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3:29" x14ac:dyDescent="0.25">
      <c r="C28" s="6"/>
      <c r="D28" s="6"/>
      <c r="E28" s="6"/>
      <c r="F28" s="6"/>
      <c r="G28" s="6"/>
      <c r="H28" s="6"/>
      <c r="I28" s="6"/>
      <c r="J28" s="6"/>
      <c r="K28" s="6"/>
      <c r="L28" s="6"/>
      <c r="M28" s="9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3:29" x14ac:dyDescent="0.25">
      <c r="C29" s="6"/>
      <c r="D29" s="6"/>
      <c r="E29" s="6"/>
      <c r="F29" s="6"/>
      <c r="G29" s="6"/>
      <c r="H29" s="6"/>
      <c r="I29" s="6"/>
      <c r="J29" s="6"/>
      <c r="K29" s="6"/>
      <c r="L29" s="6"/>
      <c r="M29" s="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3:29" x14ac:dyDescent="0.25">
      <c r="C30" s="6"/>
      <c r="D30" s="6"/>
      <c r="E30" s="6"/>
      <c r="F30" s="6"/>
      <c r="G30" s="6"/>
      <c r="H30" s="6"/>
      <c r="I30" s="6"/>
      <c r="J30" s="6"/>
      <c r="K30" s="6"/>
      <c r="L30" s="6"/>
      <c r="M30" s="9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3:29" x14ac:dyDescent="0.25">
      <c r="C31" s="6"/>
      <c r="D31" s="6"/>
      <c r="E31" s="6"/>
      <c r="F31" s="6"/>
      <c r="G31" s="6"/>
      <c r="H31" s="6"/>
      <c r="I31" s="6"/>
      <c r="J31" s="6"/>
      <c r="K31" s="6"/>
      <c r="L31" s="6"/>
      <c r="M31" s="9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3:29" x14ac:dyDescent="0.25">
      <c r="C32" s="6"/>
      <c r="D32" s="6"/>
      <c r="E32" s="6"/>
      <c r="F32" s="6"/>
      <c r="G32" s="6"/>
      <c r="H32" s="6"/>
      <c r="I32" s="6"/>
      <c r="J32" s="6"/>
      <c r="K32" s="6"/>
      <c r="L32" s="6"/>
      <c r="M32" s="9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:29" x14ac:dyDescent="0.25">
      <c r="C33" s="6"/>
      <c r="D33" s="6"/>
      <c r="E33" s="6"/>
      <c r="F33" s="6"/>
      <c r="G33" s="6"/>
      <c r="H33" s="6"/>
      <c r="I33" s="6"/>
      <c r="J33" s="6"/>
      <c r="K33" s="6"/>
      <c r="L33" s="6"/>
      <c r="M33" s="9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:29" x14ac:dyDescent="0.25">
      <c r="C34" s="6"/>
      <c r="D34" s="6"/>
      <c r="E34" s="6"/>
      <c r="F34" s="6"/>
      <c r="G34" s="6"/>
      <c r="H34" s="6"/>
      <c r="I34" s="6"/>
      <c r="J34" s="6"/>
      <c r="K34" s="6"/>
      <c r="L34" s="6"/>
      <c r="M34" s="9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:29" x14ac:dyDescent="0.25">
      <c r="C35" s="6"/>
      <c r="D35" s="6"/>
      <c r="E35" s="6"/>
      <c r="F35" s="6"/>
      <c r="G35" s="6"/>
      <c r="H35" s="6"/>
      <c r="I35" s="6"/>
      <c r="J35" s="6"/>
      <c r="K35" s="6"/>
      <c r="L35" s="6"/>
      <c r="M35" s="9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:29" x14ac:dyDescent="0.25">
      <c r="C36" s="6"/>
      <c r="D36" s="6"/>
      <c r="E36" s="6"/>
      <c r="F36" s="6"/>
      <c r="G36" s="6"/>
      <c r="H36" s="6"/>
      <c r="I36" s="6"/>
      <c r="J36" s="6"/>
      <c r="K36" s="6"/>
      <c r="L36" s="6"/>
      <c r="M36" s="9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:29" x14ac:dyDescent="0.25">
      <c r="C37" s="6"/>
      <c r="D37" s="6"/>
      <c r="E37" s="6"/>
      <c r="F37" s="6"/>
      <c r="G37" s="6"/>
      <c r="H37" s="6"/>
      <c r="I37" s="6"/>
      <c r="J37" s="6"/>
      <c r="K37" s="6"/>
      <c r="L37" s="6"/>
      <c r="M37" s="9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:29" x14ac:dyDescent="0.25">
      <c r="C38" s="6"/>
      <c r="D38" s="6"/>
      <c r="E38" s="6"/>
      <c r="F38" s="6"/>
      <c r="G38" s="6"/>
      <c r="H38" s="6"/>
      <c r="I38" s="6"/>
      <c r="J38" s="6"/>
      <c r="K38" s="6"/>
      <c r="L38" s="6"/>
      <c r="M38" s="9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:29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:29" x14ac:dyDescent="0.25"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:29" x14ac:dyDescent="0.25"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:29" x14ac:dyDescent="0.25"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</row>
    <row r="43" spans="1:29" x14ac:dyDescent="0.25"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:29" x14ac:dyDescent="0.2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:29" x14ac:dyDescent="0.2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  <row r="46" spans="1:29" x14ac:dyDescent="0.25"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</row>
    <row r="47" spans="1:29" x14ac:dyDescent="0.25"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</row>
    <row r="48" spans="1:29" x14ac:dyDescent="0.25"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</row>
    <row r="49" spans="1:29" x14ac:dyDescent="0.25"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</row>
    <row r="50" spans="1:29" x14ac:dyDescent="0.25"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</row>
    <row r="51" spans="1:29" x14ac:dyDescent="0.25"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</row>
    <row r="52" spans="1:29" x14ac:dyDescent="0.25"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</row>
    <row r="53" spans="1:29" x14ac:dyDescent="0.25"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</row>
    <row r="54" spans="1:29" x14ac:dyDescent="0.25"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</row>
    <row r="55" spans="1:29" x14ac:dyDescent="0.25"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</row>
    <row r="56" spans="1:29" x14ac:dyDescent="0.25"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</row>
    <row r="57" spans="1:29" x14ac:dyDescent="0.25"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</row>
    <row r="58" spans="1:29" x14ac:dyDescent="0.25"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</row>
    <row r="59" spans="1:29" x14ac:dyDescent="0.25"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</row>
    <row r="60" spans="1:29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</row>
    <row r="61" spans="1:29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</row>
    <row r="62" spans="1:29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</row>
    <row r="63" spans="1:29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</row>
    <row r="64" spans="1:29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</row>
    <row r="65" spans="1:29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</row>
    <row r="66" spans="1:29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</row>
    <row r="67" spans="1:29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</row>
    <row r="68" spans="1:29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</row>
    <row r="69" spans="1:29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</row>
    <row r="70" spans="1:29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</row>
    <row r="71" spans="1:29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</row>
    <row r="72" spans="1:29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</row>
    <row r="73" spans="1:29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</row>
    <row r="74" spans="1:29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</row>
    <row r="75" spans="1:29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</row>
    <row r="76" spans="1:29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</row>
    <row r="77" spans="1:29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</row>
    <row r="78" spans="1:29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</row>
    <row r="79" spans="1:29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</row>
    <row r="80" spans="1:29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</row>
    <row r="81" spans="1:29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</row>
    <row r="82" spans="1:29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</row>
    <row r="83" spans="1:29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</row>
    <row r="84" spans="1:29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</row>
    <row r="85" spans="1:29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</row>
    <row r="86" spans="1:29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</row>
    <row r="87" spans="1:29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</row>
    <row r="88" spans="1:29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</row>
    <row r="89" spans="1:29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</row>
    <row r="90" spans="1:29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</row>
    <row r="91" spans="1:29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</row>
    <row r="92" spans="1:29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</row>
    <row r="93" spans="1:29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</row>
    <row r="94" spans="1:29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</row>
    <row r="95" spans="1:29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</row>
    <row r="96" spans="1:29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</row>
    <row r="97" spans="1:29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</row>
    <row r="98" spans="1:29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</row>
    <row r="99" spans="1:29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pans="1:29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</row>
    <row r="101" spans="1:29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</row>
    <row r="102" spans="1:29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</row>
    <row r="103" spans="1:29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</row>
    <row r="104" spans="1:29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</row>
    <row r="105" spans="1:29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</row>
    <row r="106" spans="1:29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</row>
    <row r="107" spans="1:29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</row>
    <row r="108" spans="1:29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</row>
    <row r="109" spans="1:29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</row>
    <row r="110" spans="1:29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</row>
    <row r="111" spans="1:29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</row>
    <row r="112" spans="1:29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</row>
    <row r="113" spans="1:29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</row>
    <row r="114" spans="1:29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</row>
    <row r="115" spans="1:29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:29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</row>
    <row r="117" spans="1:29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</row>
    <row r="118" spans="1:29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</row>
    <row r="119" spans="1:29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:29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</row>
    <row r="121" spans="1:29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</row>
    <row r="122" spans="1:29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</row>
    <row r="123" spans="1:29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4" spans="1:29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</row>
    <row r="125" spans="1:29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</row>
    <row r="126" spans="1:29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</row>
    <row r="127" spans="1:29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</row>
    <row r="128" spans="1:29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</row>
    <row r="129" spans="1:29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</row>
    <row r="132" spans="1:29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</row>
    <row r="133" spans="1:29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</row>
    <row r="134" spans="1:29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</row>
    <row r="135" spans="1:29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</row>
    <row r="136" spans="1:29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</row>
    <row r="137" spans="1:29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</row>
    <row r="138" spans="1:29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</row>
    <row r="139" spans="1:29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</row>
    <row r="140" spans="1:29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</row>
    <row r="141" spans="1:29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</row>
    <row r="142" spans="1:29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</row>
    <row r="143" spans="1:29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</row>
    <row r="144" spans="1:29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</row>
    <row r="145" spans="1:29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</row>
    <row r="146" spans="1:29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</row>
    <row r="147" spans="1:29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</row>
    <row r="148" spans="1:29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</row>
    <row r="149" spans="1:29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</row>
    <row r="150" spans="1:29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</row>
    <row r="151" spans="1:29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</row>
    <row r="152" spans="1:29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</row>
    <row r="153" spans="1:29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</row>
    <row r="154" spans="1:29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</row>
    <row r="155" spans="1:29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</row>
    <row r="156" spans="1:29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</row>
    <row r="157" spans="1:29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</row>
    <row r="158" spans="1:29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</row>
    <row r="159" spans="1:29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</row>
    <row r="160" spans="1:29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</row>
    <row r="161" spans="1:29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</row>
    <row r="162" spans="1:29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</row>
    <row r="163" spans="1:29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</row>
    <row r="164" spans="1:29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</row>
    <row r="165" spans="1:29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</row>
    <row r="166" spans="1:29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</row>
    <row r="167" spans="1:29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</row>
    <row r="168" spans="1:29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</row>
    <row r="169" spans="1:29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</row>
    <row r="170" spans="1:29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</row>
    <row r="171" spans="1:29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</row>
    <row r="172" spans="1:29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</row>
    <row r="173" spans="1:29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</row>
    <row r="174" spans="1:29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</row>
    <row r="175" spans="1:29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</row>
    <row r="176" spans="1:29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</row>
    <row r="177" spans="1:29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</row>
    <row r="178" spans="1:29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</row>
    <row r="179" spans="1:29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</row>
    <row r="180" spans="1:29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</row>
    <row r="181" spans="1:29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</row>
    <row r="182" spans="1:29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</row>
    <row r="183" spans="1:29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</row>
    <row r="184" spans="1:29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</row>
    <row r="185" spans="1:29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</row>
    <row r="186" spans="1:29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</row>
    <row r="187" spans="1:29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</row>
    <row r="188" spans="1:29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</row>
    <row r="189" spans="1:29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</row>
    <row r="190" spans="1:29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</row>
    <row r="191" spans="1:29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</row>
    <row r="192" spans="1:29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</row>
    <row r="193" spans="1:29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</row>
    <row r="194" spans="1:29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</row>
    <row r="195" spans="1:29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</row>
    <row r="196" spans="1:29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</row>
    <row r="197" spans="1:29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</row>
    <row r="198" spans="1:29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</row>
    <row r="199" spans="1:29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</row>
    <row r="200" spans="1:29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</row>
    <row r="201" spans="1:29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</row>
    <row r="202" spans="1:29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</row>
    <row r="203" spans="1:29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</row>
    <row r="204" spans="1:29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</row>
    <row r="205" spans="1:29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</row>
    <row r="206" spans="1:29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</row>
    <row r="207" spans="1:29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</row>
    <row r="208" spans="1:29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</row>
    <row r="209" spans="1:29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</row>
    <row r="210" spans="1:29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</row>
    <row r="211" spans="1:29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</row>
    <row r="212" spans="1:29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</row>
    <row r="213" spans="1:29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</row>
    <row r="214" spans="1:29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</row>
    <row r="215" spans="1:29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</row>
    <row r="216" spans="1:29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</row>
    <row r="217" spans="1:29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</row>
    <row r="218" spans="1:29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</row>
    <row r="219" spans="1:29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</row>
    <row r="220" spans="1:29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</row>
    <row r="221" spans="1:29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</row>
    <row r="222" spans="1:29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</row>
    <row r="223" spans="1:29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</row>
    <row r="224" spans="1:29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</row>
    <row r="225" spans="1:29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</row>
    <row r="226" spans="1:29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</row>
    <row r="227" spans="1:29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</row>
    <row r="228" spans="1:29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</row>
    <row r="229" spans="1:29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</row>
    <row r="230" spans="1:29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</row>
    <row r="231" spans="1:29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</row>
    <row r="232" spans="1:29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</row>
    <row r="233" spans="1:29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</row>
    <row r="234" spans="1:29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</row>
    <row r="235" spans="1:29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</row>
    <row r="236" spans="1:29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</row>
    <row r="237" spans="1:29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</row>
    <row r="238" spans="1:29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</row>
    <row r="239" spans="1:29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</row>
    <row r="240" spans="1:29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</row>
    <row r="241" spans="1:29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</row>
    <row r="242" spans="1:29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</row>
    <row r="243" spans="1:29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</row>
    <row r="244" spans="1:29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</row>
    <row r="245" spans="1:29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</row>
    <row r="246" spans="1:29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</row>
    <row r="247" spans="1:29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</row>
    <row r="248" spans="1:29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</row>
    <row r="249" spans="1:29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</row>
    <row r="250" spans="1:29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</row>
    <row r="251" spans="1:29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</row>
    <row r="252" spans="1:29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</row>
    <row r="253" spans="1:29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</row>
    <row r="254" spans="1:29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</row>
    <row r="255" spans="1:29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</row>
    <row r="256" spans="1:29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</row>
    <row r="257" spans="1:29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</row>
    <row r="258" spans="1:29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</row>
    <row r="259" spans="1:29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</row>
    <row r="260" spans="1:29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</row>
    <row r="261" spans="1:29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</row>
    <row r="262" spans="1:29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</row>
    <row r="263" spans="1:29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</row>
    <row r="264" spans="1:29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</row>
    <row r="265" spans="1:29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</row>
    <row r="266" spans="1:29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</row>
    <row r="267" spans="1:29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</row>
    <row r="268" spans="1:29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</row>
    <row r="269" spans="1:29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</row>
    <row r="270" spans="1:29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</row>
    <row r="271" spans="1:29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</row>
    <row r="272" spans="1:29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</row>
    <row r="273" spans="1:29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</row>
    <row r="274" spans="1:29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</row>
    <row r="275" spans="1:29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</row>
    <row r="276" spans="1:29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</row>
    <row r="277" spans="1:29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</row>
    <row r="278" spans="1:29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</row>
    <row r="279" spans="1:29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</row>
    <row r="280" spans="1:29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</row>
    <row r="281" spans="1:29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</row>
    <row r="282" spans="1:29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</row>
    <row r="283" spans="1:29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</row>
    <row r="284" spans="1:29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</row>
    <row r="285" spans="1:29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</row>
    <row r="286" spans="1:29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</row>
    <row r="287" spans="1:29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</row>
    <row r="288" spans="1:29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</row>
    <row r="289" spans="1:29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</row>
    <row r="290" spans="1:29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</row>
    <row r="291" spans="1:29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</row>
    <row r="292" spans="1:29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</row>
    <row r="293" spans="1:29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</row>
    <row r="294" spans="1:29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</row>
    <row r="295" spans="1:29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</row>
    <row r="296" spans="1:29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</row>
    <row r="297" spans="1:29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</row>
    <row r="298" spans="1:29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</row>
    <row r="299" spans="1:29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</row>
    <row r="300" spans="1:29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</row>
    <row r="301" spans="1:29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</row>
    <row r="302" spans="1:29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</row>
    <row r="303" spans="1:29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</row>
    <row r="304" spans="1:29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</row>
    <row r="305" spans="1:29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</row>
    <row r="306" spans="1:29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</row>
    <row r="307" spans="1:29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</row>
    <row r="308" spans="1:29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</row>
    <row r="309" spans="1:29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</row>
    <row r="310" spans="1:29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</row>
    <row r="311" spans="1:29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</row>
    <row r="312" spans="1:29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</row>
    <row r="313" spans="1:29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</row>
    <row r="314" spans="1:29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</row>
    <row r="315" spans="1:29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</row>
    <row r="316" spans="1:29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</row>
    <row r="317" spans="1:29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</row>
    <row r="318" spans="1:29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</row>
    <row r="319" spans="1:29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</row>
    <row r="320" spans="1:29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</row>
    <row r="321" spans="1:29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</row>
    <row r="322" spans="1:29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</row>
    <row r="323" spans="1:29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</row>
    <row r="324" spans="1:29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</row>
    <row r="325" spans="1:29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</row>
    <row r="326" spans="1:29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</row>
    <row r="327" spans="1:29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</row>
    <row r="328" spans="1:29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</row>
    <row r="329" spans="1:29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</row>
    <row r="330" spans="1:29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</row>
    <row r="331" spans="1:29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</row>
    <row r="332" spans="1:29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</row>
    <row r="333" spans="1:29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</row>
    <row r="334" spans="1:29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</row>
    <row r="335" spans="1:29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</row>
    <row r="336" spans="1:29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</row>
    <row r="337" spans="1:29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</row>
    <row r="338" spans="1:29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</row>
    <row r="339" spans="1:29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</row>
    <row r="340" spans="1:29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</row>
    <row r="341" spans="1:29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</row>
    <row r="342" spans="1:29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</row>
    <row r="343" spans="1:29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</row>
    <row r="344" spans="1:29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</row>
    <row r="345" spans="1:29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</row>
    <row r="346" spans="1:29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</row>
    <row r="347" spans="1:29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</row>
    <row r="348" spans="1:29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</row>
    <row r="349" spans="1:29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</row>
    <row r="350" spans="1:29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</row>
    <row r="351" spans="1:29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</row>
    <row r="352" spans="1:29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</row>
    <row r="353" spans="1:29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</row>
    <row r="354" spans="1:29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</row>
    <row r="355" spans="1:29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</row>
    <row r="356" spans="1:29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</row>
    <row r="357" spans="1:29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</row>
    <row r="358" spans="1:29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</row>
    <row r="359" spans="1:29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</row>
    <row r="360" spans="1:29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</row>
    <row r="361" spans="1:29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</row>
    <row r="362" spans="1:29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</row>
    <row r="363" spans="1:29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</row>
    <row r="364" spans="1:29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</row>
    <row r="365" spans="1:29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</row>
    <row r="366" spans="1:29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</row>
    <row r="367" spans="1:29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</row>
    <row r="368" spans="1:29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</row>
    <row r="369" spans="1:29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</row>
    <row r="370" spans="1:29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</row>
    <row r="371" spans="1:29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</row>
    <row r="372" spans="1:29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</row>
    <row r="373" spans="1:29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</row>
    <row r="374" spans="1:29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</row>
    <row r="375" spans="1:29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</row>
    <row r="376" spans="1:29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</row>
    <row r="377" spans="1:29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</row>
    <row r="378" spans="1:29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</row>
    <row r="379" spans="1:29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</row>
    <row r="380" spans="1:29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</row>
    <row r="381" spans="1:29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</row>
    <row r="382" spans="1:29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</row>
    <row r="383" spans="1:29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</row>
    <row r="384" spans="1:29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</row>
    <row r="385" spans="1:29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</row>
    <row r="386" spans="1:29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</row>
    <row r="387" spans="1:29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</row>
    <row r="388" spans="1:29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</row>
    <row r="389" spans="1:29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</row>
    <row r="390" spans="1:29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</row>
    <row r="391" spans="1:29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</row>
    <row r="392" spans="1:29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</row>
    <row r="393" spans="1:29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</row>
    <row r="394" spans="1:29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</row>
    <row r="395" spans="1:29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</row>
    <row r="396" spans="1:29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</row>
    <row r="397" spans="1:29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</row>
    <row r="398" spans="1:29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</row>
    <row r="399" spans="1:29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</row>
    <row r="400" spans="1:29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</row>
    <row r="401" spans="1:29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</row>
    <row r="402" spans="1:29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</row>
    <row r="403" spans="1:29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</row>
    <row r="404" spans="1:29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</row>
    <row r="405" spans="1:29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</row>
    <row r="406" spans="1:29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</row>
    <row r="407" spans="1:29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</row>
    <row r="408" spans="1:29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</row>
    <row r="409" spans="1:29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</row>
    <row r="410" spans="1:29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</row>
    <row r="411" spans="1:29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</row>
    <row r="412" spans="1:29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</row>
    <row r="413" spans="1:29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</row>
    <row r="414" spans="1:29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</row>
    <row r="415" spans="1:29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</row>
    <row r="416" spans="1:29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</row>
    <row r="417" spans="1:29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</row>
    <row r="418" spans="1:29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</row>
    <row r="419" spans="1:29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</row>
    <row r="420" spans="1:29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</row>
    <row r="421" spans="1:29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</row>
    <row r="422" spans="1:29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</row>
    <row r="423" spans="1:29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</row>
    <row r="424" spans="1:29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</row>
    <row r="425" spans="1:29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</row>
    <row r="426" spans="1:29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</row>
    <row r="427" spans="1:29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</row>
    <row r="428" spans="1:29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</row>
    <row r="429" spans="1:29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</row>
    <row r="430" spans="1:29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</row>
    <row r="431" spans="1:29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</row>
    <row r="432" spans="1:29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</row>
    <row r="433" spans="1:29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</row>
    <row r="434" spans="1:29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</row>
    <row r="435" spans="1:29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</row>
    <row r="436" spans="1:29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</row>
    <row r="437" spans="1:29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</row>
    <row r="438" spans="1:29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</row>
    <row r="439" spans="1:29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</row>
    <row r="440" spans="1:29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</row>
    <row r="441" spans="1:29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</row>
    <row r="442" spans="1:29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</row>
    <row r="443" spans="1:29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</row>
    <row r="444" spans="1:29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</row>
    <row r="445" spans="1:29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</row>
    <row r="446" spans="1:29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</row>
    <row r="447" spans="1:29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</row>
    <row r="448" spans="1:29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</row>
    <row r="449" spans="1:29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</row>
    <row r="450" spans="1:29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</row>
    <row r="451" spans="1:29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</row>
    <row r="452" spans="1:29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</row>
    <row r="453" spans="1:29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</row>
    <row r="454" spans="1:29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</row>
    <row r="455" spans="1:29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</row>
    <row r="456" spans="1:29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</row>
    <row r="457" spans="1:29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</row>
    <row r="458" spans="1:29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</row>
    <row r="459" spans="1:29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</row>
    <row r="460" spans="1:29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</row>
    <row r="461" spans="1:29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</row>
    <row r="462" spans="1:29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</row>
    <row r="463" spans="1:29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</row>
    <row r="464" spans="1:29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</row>
    <row r="465" spans="1:29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</row>
    <row r="466" spans="1:29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</row>
    <row r="467" spans="1:29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</row>
    <row r="468" spans="1:29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</row>
    <row r="469" spans="1:29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</row>
    <row r="470" spans="1:29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</row>
    <row r="471" spans="1:29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</row>
    <row r="472" spans="1:29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</row>
    <row r="473" spans="1:29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</row>
    <row r="474" spans="1:29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</row>
    <row r="475" spans="1:29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</row>
    <row r="476" spans="1:29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</row>
    <row r="477" spans="1:29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</row>
    <row r="478" spans="1:29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</row>
    <row r="479" spans="1:29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</row>
    <row r="480" spans="1:29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</row>
    <row r="481" spans="1:29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</row>
    <row r="482" spans="1:29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</row>
    <row r="483" spans="1:29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</row>
    <row r="484" spans="1:29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</row>
    <row r="485" spans="1:29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</row>
    <row r="486" spans="1:29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</row>
    <row r="487" spans="1:29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</row>
    <row r="488" spans="1:29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</row>
    <row r="489" spans="1:29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</row>
    <row r="490" spans="1:29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</row>
    <row r="491" spans="1:29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</row>
    <row r="492" spans="1:29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</row>
    <row r="493" spans="1:29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</row>
    <row r="494" spans="1:29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</row>
    <row r="495" spans="1:29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</row>
    <row r="496" spans="1:29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</row>
    <row r="497" spans="1:29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</row>
    <row r="498" spans="1:29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</row>
    <row r="499" spans="1:29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</row>
    <row r="500" spans="1:29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</row>
    <row r="501" spans="1:29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</row>
    <row r="502" spans="1:29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</row>
    <row r="503" spans="1:29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</row>
    <row r="504" spans="1:29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</row>
    <row r="505" spans="1:29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</row>
    <row r="506" spans="1:29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</row>
    <row r="507" spans="1:29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</row>
    <row r="508" spans="1:29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</row>
    <row r="509" spans="1:29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</row>
    <row r="510" spans="1:29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</row>
    <row r="511" spans="1:29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</row>
    <row r="512" spans="1:29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</row>
    <row r="513" spans="1:29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</row>
    <row r="514" spans="1:29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</row>
    <row r="515" spans="1:29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</row>
    <row r="516" spans="1:29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</row>
    <row r="517" spans="1:29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</row>
    <row r="518" spans="1:29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</row>
    <row r="519" spans="1:29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</row>
    <row r="520" spans="1:29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</row>
    <row r="521" spans="1:29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</row>
    <row r="522" spans="1:29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</row>
    <row r="523" spans="1:29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</row>
    <row r="524" spans="1:29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</row>
    <row r="525" spans="1:29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</row>
    <row r="526" spans="1:29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</row>
    <row r="527" spans="1:29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</row>
    <row r="528" spans="1:29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</row>
    <row r="529" spans="1:29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</row>
    <row r="530" spans="1:29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</row>
    <row r="531" spans="1:29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</row>
    <row r="532" spans="1:29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</row>
    <row r="533" spans="1:29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</row>
    <row r="534" spans="1:29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</row>
    <row r="535" spans="1:29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</row>
    <row r="536" spans="1:29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</row>
    <row r="537" spans="1:29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</row>
    <row r="538" spans="1:29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</row>
    <row r="539" spans="1:29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</row>
    <row r="540" spans="1:29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</row>
    <row r="541" spans="1:29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</row>
    <row r="542" spans="1:29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</row>
    <row r="543" spans="1:29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</row>
    <row r="544" spans="1:29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</row>
    <row r="545" spans="1:29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</row>
    <row r="546" spans="1:29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</row>
    <row r="547" spans="1:29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</row>
    <row r="548" spans="1:29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</row>
    <row r="549" spans="1:29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</row>
    <row r="550" spans="1:29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</row>
    <row r="551" spans="1:29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</row>
    <row r="552" spans="1:29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</row>
    <row r="553" spans="1:29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</row>
    <row r="554" spans="1:29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</row>
    <row r="555" spans="1:29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</row>
    <row r="556" spans="1:29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</row>
    <row r="557" spans="1:29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</row>
    <row r="558" spans="1:29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</row>
    <row r="559" spans="1:29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</row>
    <row r="560" spans="1:29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</row>
    <row r="561" spans="1:29" x14ac:dyDescent="0.25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</row>
    <row r="562" spans="1:29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</row>
    <row r="563" spans="1:29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</row>
    <row r="564" spans="1:29" x14ac:dyDescent="0.25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</row>
    <row r="565" spans="1:29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</row>
    <row r="566" spans="1:29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</row>
    <row r="567" spans="1:29" x14ac:dyDescent="0.25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</row>
    <row r="568" spans="1:29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</row>
    <row r="569" spans="1:29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</row>
    <row r="570" spans="1:29" x14ac:dyDescent="0.25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</row>
    <row r="571" spans="1:29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</row>
    <row r="572" spans="1:29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</row>
    <row r="573" spans="1:29" x14ac:dyDescent="0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</row>
    <row r="574" spans="1:29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</row>
    <row r="575" spans="1:29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</row>
    <row r="576" spans="1:29" x14ac:dyDescent="0.25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</row>
    <row r="577" spans="1:29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</row>
    <row r="578" spans="1:29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</row>
    <row r="579" spans="1:29" x14ac:dyDescent="0.25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</row>
    <row r="580" spans="1:29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</row>
    <row r="581" spans="1:29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</row>
    <row r="582" spans="1:29" x14ac:dyDescent="0.25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</row>
    <row r="583" spans="1:29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</row>
    <row r="584" spans="1:29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</row>
    <row r="585" spans="1:29" x14ac:dyDescent="0.25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</row>
    <row r="586" spans="1:29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</row>
    <row r="587" spans="1:29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</row>
    <row r="588" spans="1:29" x14ac:dyDescent="0.25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</row>
    <row r="589" spans="1:29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</row>
    <row r="590" spans="1:29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</row>
    <row r="591" spans="1:29" x14ac:dyDescent="0.25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</row>
    <row r="592" spans="1:29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</row>
    <row r="593" spans="1:29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</row>
    <row r="594" spans="1:29" x14ac:dyDescent="0.25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</row>
    <row r="595" spans="1:29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</row>
    <row r="596" spans="1:29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</row>
    <row r="597" spans="1:29" x14ac:dyDescent="0.25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</row>
    <row r="598" spans="1:29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</row>
    <row r="599" spans="1:29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</row>
    <row r="600" spans="1:29" x14ac:dyDescent="0.25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</row>
    <row r="601" spans="1:29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</row>
    <row r="602" spans="1:29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</row>
    <row r="603" spans="1:29" x14ac:dyDescent="0.25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</row>
    <row r="604" spans="1:29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</row>
    <row r="605" spans="1:29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</row>
    <row r="606" spans="1:29" x14ac:dyDescent="0.25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</row>
    <row r="607" spans="1:29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</row>
    <row r="608" spans="1:29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</row>
    <row r="609" spans="1:29" x14ac:dyDescent="0.25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</row>
    <row r="610" spans="1:29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</row>
    <row r="611" spans="1:29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</row>
    <row r="612" spans="1:29" x14ac:dyDescent="0.25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</row>
    <row r="613" spans="1:29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</row>
    <row r="614" spans="1:29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</row>
    <row r="615" spans="1:29" x14ac:dyDescent="0.25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</row>
    <row r="616" spans="1:29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</row>
    <row r="617" spans="1:29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</row>
    <row r="618" spans="1:29" x14ac:dyDescent="0.25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</row>
    <row r="619" spans="1:29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</row>
    <row r="620" spans="1:29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</row>
    <row r="621" spans="1:29" x14ac:dyDescent="0.25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</row>
    <row r="622" spans="1:29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</row>
    <row r="623" spans="1:29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</row>
    <row r="624" spans="1:29" x14ac:dyDescent="0.25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</row>
    <row r="625" spans="1:29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</row>
    <row r="626" spans="1:29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</row>
    <row r="627" spans="1:29" x14ac:dyDescent="0.25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</row>
    <row r="628" spans="1:29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</row>
    <row r="629" spans="1:29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</row>
    <row r="630" spans="1:29" x14ac:dyDescent="0.25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</row>
    <row r="631" spans="1:29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</row>
    <row r="632" spans="1:29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</row>
    <row r="633" spans="1:29" x14ac:dyDescent="0.25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</row>
    <row r="634" spans="1:29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</row>
    <row r="635" spans="1:29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</row>
    <row r="636" spans="1:29" x14ac:dyDescent="0.25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</row>
    <row r="637" spans="1:29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</row>
    <row r="638" spans="1:29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</row>
    <row r="639" spans="1:29" x14ac:dyDescent="0.25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</row>
    <row r="640" spans="1:29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</row>
    <row r="641" spans="1:29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</row>
    <row r="642" spans="1:29" x14ac:dyDescent="0.25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</row>
    <row r="643" spans="1:29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</row>
    <row r="644" spans="1:29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</row>
    <row r="645" spans="1:29" x14ac:dyDescent="0.25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</row>
    <row r="646" spans="1:29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</row>
    <row r="647" spans="1:29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</row>
    <row r="648" spans="1:29" x14ac:dyDescent="0.25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</row>
    <row r="649" spans="1:29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</row>
    <row r="650" spans="1:29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</row>
    <row r="651" spans="1:29" x14ac:dyDescent="0.25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</row>
    <row r="652" spans="1:29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</row>
    <row r="653" spans="1:29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</row>
    <row r="654" spans="1:29" x14ac:dyDescent="0.25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</row>
    <row r="655" spans="1:29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</row>
    <row r="656" spans="1:29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</row>
    <row r="657" spans="1:29" x14ac:dyDescent="0.25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</row>
    <row r="658" spans="1:29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</row>
    <row r="659" spans="1:29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</row>
    <row r="660" spans="1:29" x14ac:dyDescent="0.25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</row>
    <row r="661" spans="1:29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</row>
    <row r="662" spans="1:29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</row>
    <row r="663" spans="1:29" x14ac:dyDescent="0.25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</row>
    <row r="664" spans="1:29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</row>
    <row r="665" spans="1:29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</row>
    <row r="666" spans="1:29" x14ac:dyDescent="0.25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</row>
    <row r="667" spans="1:29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</row>
    <row r="668" spans="1:29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</row>
    <row r="669" spans="1:29" x14ac:dyDescent="0.25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</row>
    <row r="670" spans="1:29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</row>
    <row r="671" spans="1:29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</row>
    <row r="672" spans="1:29" x14ac:dyDescent="0.25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</row>
    <row r="673" spans="1:29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</row>
    <row r="674" spans="1:29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</row>
    <row r="675" spans="1:29" x14ac:dyDescent="0.25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</row>
    <row r="676" spans="1:29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</row>
    <row r="677" spans="1:29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</row>
    <row r="678" spans="1:29" x14ac:dyDescent="0.25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</row>
    <row r="679" spans="1:29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</row>
    <row r="680" spans="1:29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</row>
    <row r="681" spans="1:29" x14ac:dyDescent="0.25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</row>
    <row r="682" spans="1:29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</row>
    <row r="683" spans="1:29" x14ac:dyDescent="0.25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</row>
    <row r="684" spans="1:29" x14ac:dyDescent="0.25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</row>
    <row r="685" spans="1:29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</row>
    <row r="686" spans="1:29" x14ac:dyDescent="0.25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</row>
    <row r="687" spans="1:29" x14ac:dyDescent="0.25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</row>
    <row r="688" spans="1:29" x14ac:dyDescent="0.25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</row>
    <row r="689" spans="1:29" x14ac:dyDescent="0.25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</row>
    <row r="690" spans="1:29" x14ac:dyDescent="0.25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</row>
    <row r="691" spans="1:29" x14ac:dyDescent="0.25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</row>
    <row r="692" spans="1:29" x14ac:dyDescent="0.25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</row>
    <row r="693" spans="1:29" x14ac:dyDescent="0.25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</row>
    <row r="694" spans="1:29" x14ac:dyDescent="0.25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</row>
    <row r="695" spans="1:29" x14ac:dyDescent="0.25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</row>
    <row r="696" spans="1:29" x14ac:dyDescent="0.25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</row>
    <row r="697" spans="1:29" x14ac:dyDescent="0.25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</row>
    <row r="698" spans="1:29" x14ac:dyDescent="0.25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</row>
    <row r="699" spans="1:29" x14ac:dyDescent="0.25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</row>
    <row r="700" spans="1:29" x14ac:dyDescent="0.25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</row>
    <row r="701" spans="1:29" x14ac:dyDescent="0.25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</row>
    <row r="702" spans="1:29" x14ac:dyDescent="0.25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</row>
    <row r="703" spans="1:29" x14ac:dyDescent="0.25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</row>
    <row r="704" spans="1:29" x14ac:dyDescent="0.25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</row>
    <row r="705" spans="1:29" x14ac:dyDescent="0.25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</row>
    <row r="706" spans="1:29" x14ac:dyDescent="0.25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</row>
    <row r="707" spans="1:29" x14ac:dyDescent="0.25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</row>
    <row r="708" spans="1:29" x14ac:dyDescent="0.25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</row>
    <row r="709" spans="1:29" x14ac:dyDescent="0.25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</row>
    <row r="710" spans="1:29" x14ac:dyDescent="0.25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</row>
    <row r="711" spans="1:29" x14ac:dyDescent="0.25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</row>
    <row r="712" spans="1:29" x14ac:dyDescent="0.25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</row>
    <row r="713" spans="1:29" x14ac:dyDescent="0.25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</row>
    <row r="714" spans="1:29" x14ac:dyDescent="0.25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</row>
    <row r="715" spans="1:29" x14ac:dyDescent="0.25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</row>
    <row r="716" spans="1:29" x14ac:dyDescent="0.25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</row>
    <row r="717" spans="1:29" x14ac:dyDescent="0.25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</row>
    <row r="718" spans="1:29" x14ac:dyDescent="0.25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</row>
    <row r="719" spans="1:29" x14ac:dyDescent="0.25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</row>
    <row r="720" spans="1:29" x14ac:dyDescent="0.25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</row>
    <row r="721" spans="1:29" x14ac:dyDescent="0.25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</row>
    <row r="722" spans="1:29" x14ac:dyDescent="0.25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</row>
    <row r="723" spans="1:29" x14ac:dyDescent="0.25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</row>
    <row r="724" spans="1:29" x14ac:dyDescent="0.25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</row>
    <row r="725" spans="1:29" x14ac:dyDescent="0.25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</row>
    <row r="726" spans="1:29" x14ac:dyDescent="0.25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</row>
    <row r="727" spans="1:29" x14ac:dyDescent="0.25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</row>
    <row r="728" spans="1:29" x14ac:dyDescent="0.25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</row>
    <row r="729" spans="1:29" x14ac:dyDescent="0.25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</row>
    <row r="730" spans="1:29" x14ac:dyDescent="0.25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</row>
    <row r="731" spans="1:29" x14ac:dyDescent="0.25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</row>
    <row r="732" spans="1:29" x14ac:dyDescent="0.25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</row>
    <row r="733" spans="1:29" x14ac:dyDescent="0.25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</row>
    <row r="734" spans="1:29" x14ac:dyDescent="0.25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</row>
    <row r="735" spans="1:29" x14ac:dyDescent="0.25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</row>
    <row r="736" spans="1:29" x14ac:dyDescent="0.25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</row>
    <row r="737" spans="1:29" x14ac:dyDescent="0.25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</row>
    <row r="738" spans="1:29" x14ac:dyDescent="0.25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</row>
    <row r="739" spans="1:29" x14ac:dyDescent="0.25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</row>
    <row r="740" spans="1:29" x14ac:dyDescent="0.25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</row>
    <row r="741" spans="1:29" x14ac:dyDescent="0.25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</row>
    <row r="742" spans="1:29" x14ac:dyDescent="0.25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</row>
    <row r="743" spans="1:29" x14ac:dyDescent="0.25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</row>
    <row r="744" spans="1:29" x14ac:dyDescent="0.25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</row>
    <row r="745" spans="1:29" x14ac:dyDescent="0.25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</row>
    <row r="746" spans="1:29" x14ac:dyDescent="0.25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</row>
    <row r="747" spans="1:29" x14ac:dyDescent="0.25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</row>
    <row r="748" spans="1:29" x14ac:dyDescent="0.25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</row>
    <row r="749" spans="1:29" x14ac:dyDescent="0.25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</row>
    <row r="750" spans="1:29" x14ac:dyDescent="0.25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</row>
    <row r="751" spans="1:29" x14ac:dyDescent="0.25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</row>
    <row r="752" spans="1:29" x14ac:dyDescent="0.25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</row>
    <row r="753" spans="1:29" x14ac:dyDescent="0.25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</row>
    <row r="754" spans="1:29" x14ac:dyDescent="0.25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</row>
    <row r="755" spans="1:29" x14ac:dyDescent="0.25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</row>
    <row r="756" spans="1:29" x14ac:dyDescent="0.25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</row>
    <row r="757" spans="1:29" x14ac:dyDescent="0.25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</row>
    <row r="758" spans="1:29" x14ac:dyDescent="0.25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</row>
    <row r="759" spans="1:29" x14ac:dyDescent="0.25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</row>
    <row r="760" spans="1:29" x14ac:dyDescent="0.25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</row>
    <row r="761" spans="1:29" x14ac:dyDescent="0.25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</row>
    <row r="762" spans="1:29" x14ac:dyDescent="0.25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</row>
    <row r="763" spans="1:29" x14ac:dyDescent="0.25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</row>
    <row r="764" spans="1:29" x14ac:dyDescent="0.25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</row>
    <row r="765" spans="1:29" x14ac:dyDescent="0.25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</row>
    <row r="766" spans="1:29" x14ac:dyDescent="0.25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</row>
    <row r="767" spans="1:29" x14ac:dyDescent="0.25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</row>
    <row r="768" spans="1:29" x14ac:dyDescent="0.25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</row>
    <row r="769" spans="1:29" x14ac:dyDescent="0.25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</row>
    <row r="770" spans="1:29" x14ac:dyDescent="0.25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</row>
    <row r="771" spans="1:29" x14ac:dyDescent="0.25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</row>
    <row r="772" spans="1:29" x14ac:dyDescent="0.25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</row>
    <row r="773" spans="1:29" x14ac:dyDescent="0.25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</row>
    <row r="774" spans="1:29" x14ac:dyDescent="0.25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</row>
    <row r="775" spans="1:29" x14ac:dyDescent="0.25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</row>
    <row r="776" spans="1:29" x14ac:dyDescent="0.25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</row>
    <row r="777" spans="1:29" x14ac:dyDescent="0.25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</row>
    <row r="778" spans="1:29" x14ac:dyDescent="0.25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</row>
    <row r="779" spans="1:29" x14ac:dyDescent="0.25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</row>
    <row r="780" spans="1:29" x14ac:dyDescent="0.25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</row>
    <row r="781" spans="1:29" x14ac:dyDescent="0.25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</row>
    <row r="782" spans="1:29" x14ac:dyDescent="0.25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</row>
    <row r="783" spans="1:29" x14ac:dyDescent="0.25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</row>
    <row r="784" spans="1:29" x14ac:dyDescent="0.25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</row>
    <row r="785" spans="1:29" x14ac:dyDescent="0.25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</row>
    <row r="786" spans="1:29" x14ac:dyDescent="0.25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</row>
    <row r="787" spans="1:29" x14ac:dyDescent="0.25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</row>
    <row r="788" spans="1:29" x14ac:dyDescent="0.25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</row>
    <row r="789" spans="1:29" x14ac:dyDescent="0.25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</row>
    <row r="790" spans="1:29" x14ac:dyDescent="0.25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</row>
    <row r="791" spans="1:29" x14ac:dyDescent="0.25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</row>
    <row r="792" spans="1:29" x14ac:dyDescent="0.25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</row>
    <row r="793" spans="1:29" x14ac:dyDescent="0.25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</row>
    <row r="794" spans="1:29" x14ac:dyDescent="0.25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</row>
    <row r="795" spans="1:29" x14ac:dyDescent="0.25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</row>
    <row r="796" spans="1:29" x14ac:dyDescent="0.25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</row>
    <row r="797" spans="1:29" x14ac:dyDescent="0.25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</row>
    <row r="798" spans="1:29" x14ac:dyDescent="0.25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</row>
    <row r="799" spans="1:29" x14ac:dyDescent="0.25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</row>
    <row r="800" spans="1:29" x14ac:dyDescent="0.25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</row>
    <row r="801" spans="1:29" x14ac:dyDescent="0.25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</row>
    <row r="802" spans="1:29" x14ac:dyDescent="0.25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</row>
    <row r="803" spans="1:29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</row>
    <row r="804" spans="1:29" x14ac:dyDescent="0.25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</row>
    <row r="805" spans="1:29" x14ac:dyDescent="0.25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</row>
    <row r="806" spans="1:29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</row>
    <row r="807" spans="1:29" x14ac:dyDescent="0.25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</row>
    <row r="808" spans="1:29" x14ac:dyDescent="0.25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</row>
    <row r="809" spans="1:29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</row>
    <row r="810" spans="1:29" x14ac:dyDescent="0.25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</row>
    <row r="811" spans="1:29" x14ac:dyDescent="0.25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</row>
    <row r="812" spans="1:29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</row>
    <row r="813" spans="1:29" x14ac:dyDescent="0.25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</row>
    <row r="814" spans="1:29" x14ac:dyDescent="0.25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</row>
    <row r="815" spans="1:29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</row>
    <row r="816" spans="1:29" x14ac:dyDescent="0.25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</row>
    <row r="817" spans="1:29" x14ac:dyDescent="0.25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</row>
    <row r="818" spans="1:29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</row>
    <row r="819" spans="1:29" x14ac:dyDescent="0.25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</row>
    <row r="820" spans="1:29" x14ac:dyDescent="0.25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</row>
    <row r="821" spans="1:29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</row>
    <row r="822" spans="1:29" x14ac:dyDescent="0.25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</row>
    <row r="823" spans="1:29" x14ac:dyDescent="0.25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</row>
    <row r="824" spans="1:29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</row>
    <row r="825" spans="1:29" x14ac:dyDescent="0.25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</row>
    <row r="826" spans="1:29" x14ac:dyDescent="0.25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</row>
    <row r="827" spans="1:29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</row>
    <row r="828" spans="1:29" x14ac:dyDescent="0.25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</row>
    <row r="829" spans="1:29" x14ac:dyDescent="0.25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</row>
    <row r="830" spans="1:29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</row>
    <row r="831" spans="1:29" x14ac:dyDescent="0.25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</row>
    <row r="832" spans="1:29" x14ac:dyDescent="0.25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</row>
    <row r="833" spans="1:29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</row>
    <row r="834" spans="1:29" x14ac:dyDescent="0.25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</row>
    <row r="835" spans="1:29" x14ac:dyDescent="0.25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</row>
    <row r="836" spans="1:29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</row>
    <row r="837" spans="1:29" x14ac:dyDescent="0.25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</row>
    <row r="838" spans="1:29" x14ac:dyDescent="0.25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</row>
    <row r="839" spans="1:29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</row>
    <row r="840" spans="1:29" x14ac:dyDescent="0.25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</row>
    <row r="841" spans="1:29" x14ac:dyDescent="0.25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</row>
    <row r="842" spans="1:29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</row>
    <row r="843" spans="1:29" x14ac:dyDescent="0.25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</row>
    <row r="844" spans="1:29" x14ac:dyDescent="0.25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</row>
    <row r="845" spans="1:29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</row>
    <row r="846" spans="1:29" x14ac:dyDescent="0.25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</row>
    <row r="847" spans="1:29" x14ac:dyDescent="0.25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</row>
    <row r="848" spans="1:29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</row>
    <row r="849" spans="1:29" x14ac:dyDescent="0.25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</row>
    <row r="850" spans="1:29" x14ac:dyDescent="0.25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</row>
    <row r="851" spans="1:29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</row>
    <row r="852" spans="1:29" x14ac:dyDescent="0.25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</row>
    <row r="853" spans="1:29" x14ac:dyDescent="0.25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</row>
    <row r="854" spans="1:29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</row>
    <row r="855" spans="1:29" x14ac:dyDescent="0.25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</row>
    <row r="856" spans="1:29" x14ac:dyDescent="0.25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</row>
    <row r="857" spans="1:29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</row>
    <row r="858" spans="1:29" x14ac:dyDescent="0.25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</row>
    <row r="859" spans="1:29" x14ac:dyDescent="0.25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</row>
    <row r="860" spans="1:29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</row>
    <row r="861" spans="1:29" x14ac:dyDescent="0.25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</row>
    <row r="862" spans="1:29" x14ac:dyDescent="0.25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</row>
    <row r="863" spans="1:29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</row>
    <row r="864" spans="1:29" x14ac:dyDescent="0.25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</row>
    <row r="865" spans="1:29" x14ac:dyDescent="0.25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</row>
    <row r="866" spans="1:29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</row>
    <row r="867" spans="1:29" x14ac:dyDescent="0.25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</row>
    <row r="868" spans="1:29" x14ac:dyDescent="0.25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</row>
    <row r="869" spans="1:29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</row>
    <row r="870" spans="1:29" x14ac:dyDescent="0.25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</row>
    <row r="871" spans="1:29" x14ac:dyDescent="0.25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</row>
    <row r="872" spans="1:29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</row>
    <row r="873" spans="1:29" x14ac:dyDescent="0.25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</row>
    <row r="874" spans="1:29" x14ac:dyDescent="0.25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</row>
    <row r="875" spans="1:29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</row>
    <row r="876" spans="1:29" x14ac:dyDescent="0.25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</row>
    <row r="877" spans="1:29" x14ac:dyDescent="0.25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</row>
    <row r="878" spans="1:29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</row>
    <row r="879" spans="1:29" x14ac:dyDescent="0.25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</row>
    <row r="880" spans="1:29" x14ac:dyDescent="0.25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</row>
    <row r="881" spans="1:29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</row>
    <row r="882" spans="1:29" x14ac:dyDescent="0.25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</row>
    <row r="883" spans="1:29" x14ac:dyDescent="0.25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</row>
    <row r="884" spans="1:29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</row>
    <row r="885" spans="1:29" x14ac:dyDescent="0.25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</row>
    <row r="886" spans="1:29" x14ac:dyDescent="0.25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</row>
    <row r="887" spans="1:29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</row>
    <row r="888" spans="1:29" x14ac:dyDescent="0.25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</row>
    <row r="889" spans="1:29" x14ac:dyDescent="0.25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</row>
    <row r="890" spans="1:29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</row>
    <row r="891" spans="1:29" x14ac:dyDescent="0.25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</row>
    <row r="892" spans="1:29" x14ac:dyDescent="0.25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</row>
    <row r="893" spans="1:29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</row>
    <row r="894" spans="1:29" x14ac:dyDescent="0.25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</row>
    <row r="895" spans="1:29" x14ac:dyDescent="0.25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</row>
    <row r="896" spans="1:29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</row>
    <row r="897" spans="1:29" x14ac:dyDescent="0.25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</row>
    <row r="898" spans="1:29" x14ac:dyDescent="0.25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</row>
    <row r="899" spans="1:29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</row>
    <row r="900" spans="1:29" x14ac:dyDescent="0.25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</row>
    <row r="901" spans="1:29" x14ac:dyDescent="0.25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</row>
    <row r="902" spans="1:29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</row>
    <row r="903" spans="1:29" x14ac:dyDescent="0.25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</row>
    <row r="904" spans="1:29" x14ac:dyDescent="0.25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</row>
    <row r="905" spans="1:29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</row>
    <row r="906" spans="1:29" x14ac:dyDescent="0.25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</row>
    <row r="907" spans="1:29" x14ac:dyDescent="0.25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</row>
    <row r="908" spans="1:29" x14ac:dyDescent="0.25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</row>
    <row r="909" spans="1:29" x14ac:dyDescent="0.25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</row>
    <row r="910" spans="1:29" x14ac:dyDescent="0.25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</row>
    <row r="911" spans="1:29" x14ac:dyDescent="0.25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</row>
    <row r="912" spans="1:29" x14ac:dyDescent="0.25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</row>
    <row r="913" spans="1:29" x14ac:dyDescent="0.25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</row>
    <row r="914" spans="1:29" x14ac:dyDescent="0.25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</row>
    <row r="915" spans="1:29" x14ac:dyDescent="0.25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</row>
    <row r="916" spans="1:29" x14ac:dyDescent="0.25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</row>
    <row r="917" spans="1:29" x14ac:dyDescent="0.25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</row>
    <row r="918" spans="1:29" x14ac:dyDescent="0.25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</row>
    <row r="919" spans="1:29" x14ac:dyDescent="0.25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</row>
    <row r="920" spans="1:29" x14ac:dyDescent="0.25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</row>
    <row r="921" spans="1:29" x14ac:dyDescent="0.25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</row>
    <row r="922" spans="1:29" x14ac:dyDescent="0.25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</row>
    <row r="923" spans="1:29" x14ac:dyDescent="0.25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</row>
    <row r="924" spans="1:29" x14ac:dyDescent="0.25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</row>
    <row r="925" spans="1:29" x14ac:dyDescent="0.25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</row>
    <row r="926" spans="1:29" x14ac:dyDescent="0.25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</row>
    <row r="927" spans="1:29" x14ac:dyDescent="0.25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</row>
    <row r="928" spans="1:29" x14ac:dyDescent="0.25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</row>
    <row r="929" spans="1:29" x14ac:dyDescent="0.25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</row>
    <row r="930" spans="1:29" x14ac:dyDescent="0.25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</row>
    <row r="931" spans="1:29" x14ac:dyDescent="0.25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</row>
    <row r="932" spans="1:29" x14ac:dyDescent="0.25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</row>
    <row r="933" spans="1:29" x14ac:dyDescent="0.25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</row>
    <row r="934" spans="1:29" x14ac:dyDescent="0.25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</row>
    <row r="935" spans="1:29" x14ac:dyDescent="0.25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</row>
    <row r="936" spans="1:29" x14ac:dyDescent="0.25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</row>
    <row r="937" spans="1:29" x14ac:dyDescent="0.25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</row>
    <row r="938" spans="1:29" x14ac:dyDescent="0.25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</row>
    <row r="939" spans="1:29" x14ac:dyDescent="0.25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</row>
    <row r="940" spans="1:29" x14ac:dyDescent="0.25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</row>
    <row r="941" spans="1:29" x14ac:dyDescent="0.25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</row>
    <row r="942" spans="1:29" x14ac:dyDescent="0.25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</row>
    <row r="943" spans="1:29" x14ac:dyDescent="0.25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</row>
    <row r="944" spans="1:29" x14ac:dyDescent="0.25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</row>
    <row r="945" spans="1:29" x14ac:dyDescent="0.25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</row>
    <row r="946" spans="1:29" x14ac:dyDescent="0.25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</row>
    <row r="947" spans="1:29" x14ac:dyDescent="0.25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</row>
    <row r="948" spans="1:29" x14ac:dyDescent="0.25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</row>
    <row r="949" spans="1:29" x14ac:dyDescent="0.25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</row>
    <row r="950" spans="1:29" x14ac:dyDescent="0.25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</row>
    <row r="951" spans="1:29" x14ac:dyDescent="0.25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</row>
    <row r="952" spans="1:29" x14ac:dyDescent="0.25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</row>
    <row r="953" spans="1:29" x14ac:dyDescent="0.25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</row>
    <row r="954" spans="1:29" x14ac:dyDescent="0.25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</row>
    <row r="955" spans="1:29" x14ac:dyDescent="0.25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</row>
    <row r="956" spans="1:29" x14ac:dyDescent="0.25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</row>
    <row r="957" spans="1:29" x14ac:dyDescent="0.25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</row>
    <row r="958" spans="1:29" x14ac:dyDescent="0.25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</row>
    <row r="959" spans="1:29" x14ac:dyDescent="0.25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</row>
    <row r="960" spans="1:29" x14ac:dyDescent="0.25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</row>
    <row r="961" spans="1:29" x14ac:dyDescent="0.25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</row>
    <row r="962" spans="1:29" x14ac:dyDescent="0.25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</row>
    <row r="963" spans="1:29" x14ac:dyDescent="0.25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</row>
    <row r="964" spans="1:29" x14ac:dyDescent="0.25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</row>
    <row r="965" spans="1:29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</row>
    <row r="966" spans="1:29" x14ac:dyDescent="0.25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</row>
    <row r="967" spans="1:29" x14ac:dyDescent="0.25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</row>
    <row r="968" spans="1:29" x14ac:dyDescent="0.25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</row>
    <row r="969" spans="1:29" x14ac:dyDescent="0.25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</row>
    <row r="970" spans="1:29" x14ac:dyDescent="0.25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</row>
    <row r="971" spans="1:29" x14ac:dyDescent="0.25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</row>
    <row r="972" spans="1:29" x14ac:dyDescent="0.25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</row>
    <row r="973" spans="1:29" x14ac:dyDescent="0.25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</row>
    <row r="974" spans="1:29" x14ac:dyDescent="0.25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</row>
    <row r="975" spans="1:29" x14ac:dyDescent="0.25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</row>
    <row r="976" spans="1:29" x14ac:dyDescent="0.25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</row>
    <row r="977" spans="1:29" x14ac:dyDescent="0.25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</row>
    <row r="978" spans="1:29" x14ac:dyDescent="0.25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</row>
    <row r="979" spans="1:29" x14ac:dyDescent="0.25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</row>
    <row r="980" spans="1:29" x14ac:dyDescent="0.25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</row>
    <row r="981" spans="1:29" x14ac:dyDescent="0.25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</row>
    <row r="982" spans="1:29" x14ac:dyDescent="0.25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</row>
    <row r="983" spans="1:29" x14ac:dyDescent="0.25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</row>
    <row r="984" spans="1:29" x14ac:dyDescent="0.25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</row>
    <row r="985" spans="1:29" x14ac:dyDescent="0.25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</row>
    <row r="986" spans="1:29" x14ac:dyDescent="0.25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</row>
    <row r="987" spans="1:29" x14ac:dyDescent="0.25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</row>
    <row r="988" spans="1:29" x14ac:dyDescent="0.25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</row>
    <row r="989" spans="1:29" x14ac:dyDescent="0.25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</row>
    <row r="990" spans="1:29" x14ac:dyDescent="0.25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</row>
    <row r="991" spans="1:29" x14ac:dyDescent="0.25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</row>
    <row r="992" spans="1:29" x14ac:dyDescent="0.25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</row>
    <row r="993" spans="1:29" x14ac:dyDescent="0.25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</row>
    <row r="994" spans="1:29" x14ac:dyDescent="0.25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</row>
    <row r="995" spans="1:29" x14ac:dyDescent="0.25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</row>
    <row r="996" spans="1:29" x14ac:dyDescent="0.25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</row>
    <row r="997" spans="1:29" x14ac:dyDescent="0.25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</row>
    <row r="998" spans="1:29" x14ac:dyDescent="0.25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</row>
    <row r="999" spans="1:29" x14ac:dyDescent="0.25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</row>
    <row r="1000" spans="1:29" x14ac:dyDescent="0.2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</row>
    <row r="1001" spans="1:29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</row>
    <row r="1002" spans="1:29" x14ac:dyDescent="0.2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</row>
    <row r="1003" spans="1:29" x14ac:dyDescent="0.2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</row>
    <row r="1004" spans="1:29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</row>
    <row r="1005" spans="1:29" x14ac:dyDescent="0.2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</row>
    <row r="1006" spans="1:29" x14ac:dyDescent="0.2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</row>
    <row r="1007" spans="1:29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</row>
    <row r="1008" spans="1:29" x14ac:dyDescent="0.2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</row>
    <row r="1009" spans="1:29" x14ac:dyDescent="0.2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</row>
    <row r="1010" spans="1:29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</row>
    <row r="1011" spans="1:29" x14ac:dyDescent="0.2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</row>
    <row r="1012" spans="1:29" x14ac:dyDescent="0.2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</row>
    <row r="1013" spans="1:29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</row>
    <row r="1014" spans="1:29" x14ac:dyDescent="0.2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</row>
    <row r="1015" spans="1:29" x14ac:dyDescent="0.2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</row>
    <row r="1016" spans="1:29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</row>
    <row r="1017" spans="1:29" x14ac:dyDescent="0.2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</row>
    <row r="1018" spans="1:29" x14ac:dyDescent="0.2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</row>
    <row r="1019" spans="1:29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</row>
    <row r="1020" spans="1:29" x14ac:dyDescent="0.2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</row>
    <row r="1021" spans="1:29" x14ac:dyDescent="0.2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</row>
    <row r="1022" spans="1:29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</row>
    <row r="1023" spans="1:29" x14ac:dyDescent="0.2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</row>
    <row r="1024" spans="1:29" x14ac:dyDescent="0.2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</row>
    <row r="1025" spans="1:29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</row>
    <row r="1026" spans="1:29" x14ac:dyDescent="0.2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</row>
    <row r="1027" spans="1:29" x14ac:dyDescent="0.2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</row>
    <row r="1028" spans="1:29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</row>
    <row r="1029" spans="1:29" x14ac:dyDescent="0.2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</row>
    <row r="1030" spans="1:29" x14ac:dyDescent="0.2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</row>
    <row r="1031" spans="1:29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</row>
    <row r="1032" spans="1:29" x14ac:dyDescent="0.2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</row>
    <row r="1033" spans="1:29" x14ac:dyDescent="0.2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</row>
    <row r="1034" spans="1:29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</row>
    <row r="1035" spans="1:29" x14ac:dyDescent="0.2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</row>
    <row r="1036" spans="1:29" x14ac:dyDescent="0.2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</row>
    <row r="1037" spans="1:29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</row>
    <row r="1038" spans="1:29" x14ac:dyDescent="0.2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</row>
    <row r="1039" spans="1:29" x14ac:dyDescent="0.2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</row>
    <row r="1040" spans="1:29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</row>
    <row r="1041" spans="1:29" x14ac:dyDescent="0.2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</row>
    <row r="1042" spans="1:29" x14ac:dyDescent="0.2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</row>
    <row r="1043" spans="1:29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</row>
    <row r="1044" spans="1:29" x14ac:dyDescent="0.2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</row>
    <row r="1045" spans="1:29" x14ac:dyDescent="0.2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</row>
    <row r="1046" spans="1:29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</row>
    <row r="1047" spans="1:29" x14ac:dyDescent="0.2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</row>
    <row r="1048" spans="1:29" x14ac:dyDescent="0.2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</row>
    <row r="1049" spans="1:29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</row>
    <row r="1050" spans="1:29" x14ac:dyDescent="0.2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</row>
    <row r="1051" spans="1:29" x14ac:dyDescent="0.2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</row>
    <row r="1052" spans="1:29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</row>
    <row r="1053" spans="1:29" x14ac:dyDescent="0.2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</row>
    <row r="1054" spans="1:29" x14ac:dyDescent="0.2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</row>
    <row r="1055" spans="1:29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</row>
    <row r="1056" spans="1:29" x14ac:dyDescent="0.2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</row>
    <row r="1057" spans="1:29" x14ac:dyDescent="0.2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</row>
    <row r="1058" spans="1:29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</row>
    <row r="1059" spans="1:29" x14ac:dyDescent="0.2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</row>
    <row r="1060" spans="1:29" x14ac:dyDescent="0.2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</row>
    <row r="1061" spans="1:29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</row>
    <row r="1062" spans="1:29" x14ac:dyDescent="0.2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</row>
    <row r="1063" spans="1:29" x14ac:dyDescent="0.2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</row>
    <row r="1064" spans="1:29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</row>
    <row r="1065" spans="1:29" x14ac:dyDescent="0.2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</row>
    <row r="1066" spans="1:29" x14ac:dyDescent="0.2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</row>
    <row r="1067" spans="1:29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</row>
    <row r="1068" spans="1:29" x14ac:dyDescent="0.2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</row>
    <row r="1069" spans="1:29" x14ac:dyDescent="0.2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</row>
    <row r="1070" spans="1:29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</row>
    <row r="1071" spans="1:29" x14ac:dyDescent="0.2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</row>
    <row r="1072" spans="1:29" x14ac:dyDescent="0.2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</row>
    <row r="1073" spans="1:29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</row>
    <row r="1074" spans="1:29" x14ac:dyDescent="0.2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</row>
    <row r="1075" spans="1:29" x14ac:dyDescent="0.2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</row>
    <row r="1076" spans="1:29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</row>
    <row r="1077" spans="1:29" x14ac:dyDescent="0.2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</row>
    <row r="1078" spans="1:29" x14ac:dyDescent="0.25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</row>
    <row r="1079" spans="1:29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</row>
    <row r="1080" spans="1:29" x14ac:dyDescent="0.2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</row>
    <row r="1081" spans="1:29" x14ac:dyDescent="0.2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</row>
    <row r="1082" spans="1:29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</row>
    <row r="1083" spans="1:29" x14ac:dyDescent="0.25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</row>
    <row r="1084" spans="1:29" x14ac:dyDescent="0.25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</row>
    <row r="1085" spans="1:29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</row>
    <row r="1086" spans="1:29" x14ac:dyDescent="0.2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</row>
    <row r="1087" spans="1:29" x14ac:dyDescent="0.2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</row>
    <row r="1088" spans="1:29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</row>
    <row r="1089" spans="1:29" x14ac:dyDescent="0.2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</row>
    <row r="1090" spans="1:29" x14ac:dyDescent="0.2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</row>
    <row r="1091" spans="1:29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</row>
    <row r="1092" spans="1:29" x14ac:dyDescent="0.2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</row>
    <row r="1093" spans="1:29" x14ac:dyDescent="0.2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</row>
    <row r="1094" spans="1:29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</row>
    <row r="1095" spans="1:29" x14ac:dyDescent="0.2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</row>
    <row r="1096" spans="1:29" x14ac:dyDescent="0.2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</row>
    <row r="1097" spans="1:29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</row>
    <row r="1098" spans="1:29" x14ac:dyDescent="0.2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</row>
    <row r="1099" spans="1:29" x14ac:dyDescent="0.2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</row>
    <row r="1100" spans="1:29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</row>
    <row r="1101" spans="1:29" x14ac:dyDescent="0.2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</row>
    <row r="1102" spans="1:29" x14ac:dyDescent="0.2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</row>
    <row r="1103" spans="1:29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</row>
    <row r="1104" spans="1:29" x14ac:dyDescent="0.2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</row>
    <row r="1105" spans="1:29" x14ac:dyDescent="0.2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</row>
    <row r="1106" spans="1:29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</row>
    <row r="1107" spans="1:29" x14ac:dyDescent="0.2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</row>
    <row r="1108" spans="1:29" x14ac:dyDescent="0.2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</row>
    <row r="1109" spans="1:29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</row>
    <row r="1110" spans="1:29" x14ac:dyDescent="0.2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</row>
    <row r="1111" spans="1:29" x14ac:dyDescent="0.2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</row>
    <row r="1112" spans="1:29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</row>
    <row r="1113" spans="1:29" x14ac:dyDescent="0.2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</row>
    <row r="1114" spans="1:29" x14ac:dyDescent="0.2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</row>
    <row r="1115" spans="1:29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</row>
    <row r="1116" spans="1:29" x14ac:dyDescent="0.2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</row>
    <row r="1117" spans="1:29" x14ac:dyDescent="0.2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</row>
    <row r="1118" spans="1:29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</row>
    <row r="1119" spans="1:29" x14ac:dyDescent="0.2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</row>
    <row r="1120" spans="1:29" x14ac:dyDescent="0.2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</row>
    <row r="1121" spans="1:29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</row>
    <row r="1122" spans="1:29" x14ac:dyDescent="0.25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</row>
    <row r="1123" spans="1:29" x14ac:dyDescent="0.25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</row>
    <row r="1124" spans="1:29" x14ac:dyDescent="0.2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</row>
    <row r="1125" spans="1:29" x14ac:dyDescent="0.25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</row>
    <row r="1126" spans="1:29" x14ac:dyDescent="0.25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</row>
    <row r="1127" spans="1:29" x14ac:dyDescent="0.2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</row>
    <row r="1128" spans="1:29" x14ac:dyDescent="0.25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</row>
    <row r="1129" spans="1:29" x14ac:dyDescent="0.25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</row>
    <row r="1130" spans="1:29" x14ac:dyDescent="0.2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</row>
    <row r="1131" spans="1:29" x14ac:dyDescent="0.25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</row>
    <row r="1132" spans="1:29" x14ac:dyDescent="0.25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</row>
    <row r="1133" spans="1:29" x14ac:dyDescent="0.2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</row>
    <row r="1134" spans="1:29" x14ac:dyDescent="0.25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</row>
    <row r="1135" spans="1:29" x14ac:dyDescent="0.25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</row>
    <row r="1136" spans="1:29" x14ac:dyDescent="0.2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</row>
    <row r="1137" spans="1:29" x14ac:dyDescent="0.25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</row>
    <row r="1138" spans="1:29" x14ac:dyDescent="0.25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</row>
    <row r="1139" spans="1:29" x14ac:dyDescent="0.2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</row>
    <row r="1140" spans="1:29" x14ac:dyDescent="0.25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</row>
    <row r="1141" spans="1:29" x14ac:dyDescent="0.25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</row>
    <row r="1142" spans="1:29" x14ac:dyDescent="0.2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</row>
    <row r="1143" spans="1:29" x14ac:dyDescent="0.25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</row>
    <row r="1144" spans="1:29" x14ac:dyDescent="0.25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</row>
    <row r="1145" spans="1:29" x14ac:dyDescent="0.2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</row>
    <row r="1146" spans="1:29" x14ac:dyDescent="0.25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</row>
    <row r="1147" spans="1:29" x14ac:dyDescent="0.25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</row>
    <row r="1148" spans="1:29" x14ac:dyDescent="0.25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</row>
    <row r="1149" spans="1:29" x14ac:dyDescent="0.25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</row>
    <row r="1150" spans="1:29" x14ac:dyDescent="0.25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</row>
    <row r="1151" spans="1:29" x14ac:dyDescent="0.25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</row>
    <row r="1152" spans="1:29" x14ac:dyDescent="0.25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</row>
    <row r="1153" spans="1:29" x14ac:dyDescent="0.25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</row>
    <row r="1154" spans="1:29" x14ac:dyDescent="0.25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</row>
    <row r="1155" spans="1:29" x14ac:dyDescent="0.25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</row>
    <row r="1156" spans="1:29" x14ac:dyDescent="0.25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</row>
    <row r="1157" spans="1:29" x14ac:dyDescent="0.25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</row>
    <row r="1158" spans="1:29" x14ac:dyDescent="0.25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</row>
    <row r="1159" spans="1:29" x14ac:dyDescent="0.25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</row>
    <row r="1160" spans="1:29" x14ac:dyDescent="0.25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</row>
    <row r="1161" spans="1:29" x14ac:dyDescent="0.25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</row>
    <row r="1162" spans="1:29" x14ac:dyDescent="0.25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</row>
    <row r="1163" spans="1:29" x14ac:dyDescent="0.25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</row>
    <row r="1164" spans="1:29" x14ac:dyDescent="0.25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</row>
    <row r="1165" spans="1:29" x14ac:dyDescent="0.25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</row>
    <row r="1166" spans="1:29" x14ac:dyDescent="0.25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</row>
    <row r="1167" spans="1:29" x14ac:dyDescent="0.25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</row>
    <row r="1168" spans="1:29" x14ac:dyDescent="0.25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</row>
    <row r="1169" spans="1:29" x14ac:dyDescent="0.25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</row>
    <row r="1170" spans="1:29" x14ac:dyDescent="0.25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</row>
    <row r="1171" spans="1:29" x14ac:dyDescent="0.25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</row>
    <row r="1172" spans="1:29" x14ac:dyDescent="0.25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</row>
    <row r="1173" spans="1:29" x14ac:dyDescent="0.25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</row>
    <row r="1174" spans="1:29" x14ac:dyDescent="0.25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</row>
    <row r="1175" spans="1:29" x14ac:dyDescent="0.25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</row>
    <row r="1176" spans="1:29" x14ac:dyDescent="0.25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</row>
    <row r="1177" spans="1:29" x14ac:dyDescent="0.25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</row>
    <row r="1178" spans="1:29" x14ac:dyDescent="0.25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</row>
    <row r="1179" spans="1:29" x14ac:dyDescent="0.25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</row>
    <row r="1180" spans="1:29" x14ac:dyDescent="0.25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</row>
    <row r="1181" spans="1:29" x14ac:dyDescent="0.25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</row>
    <row r="1182" spans="1:29" x14ac:dyDescent="0.25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</row>
    <row r="1183" spans="1:29" x14ac:dyDescent="0.25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</row>
    <row r="1184" spans="1:29" x14ac:dyDescent="0.25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</row>
    <row r="1185" spans="1:29" x14ac:dyDescent="0.25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</row>
    <row r="1186" spans="1:29" x14ac:dyDescent="0.25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</row>
    <row r="1187" spans="1:29" x14ac:dyDescent="0.25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</row>
    <row r="1188" spans="1:29" x14ac:dyDescent="0.25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</row>
    <row r="1189" spans="1:29" x14ac:dyDescent="0.25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</row>
    <row r="1190" spans="1:29" x14ac:dyDescent="0.25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</row>
    <row r="1191" spans="1:29" x14ac:dyDescent="0.25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</row>
    <row r="1192" spans="1:29" x14ac:dyDescent="0.25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</row>
    <row r="1193" spans="1:29" x14ac:dyDescent="0.25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</row>
    <row r="1194" spans="1:29" x14ac:dyDescent="0.25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</row>
    <row r="1195" spans="1:29" x14ac:dyDescent="0.25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</row>
    <row r="1196" spans="1:29" x14ac:dyDescent="0.25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</row>
    <row r="1197" spans="1:29" x14ac:dyDescent="0.25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</row>
    <row r="1198" spans="1:29" x14ac:dyDescent="0.25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</row>
    <row r="1199" spans="1:29" x14ac:dyDescent="0.25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</row>
    <row r="1200" spans="1:29" x14ac:dyDescent="0.25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</row>
    <row r="1201" spans="1:29" x14ac:dyDescent="0.25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</row>
    <row r="1202" spans="1:29" x14ac:dyDescent="0.25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</row>
    <row r="1203" spans="1:29" x14ac:dyDescent="0.25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</row>
    <row r="1204" spans="1:29" x14ac:dyDescent="0.25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</row>
    <row r="1205" spans="1:29" x14ac:dyDescent="0.25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</row>
    <row r="1206" spans="1:29" x14ac:dyDescent="0.25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</row>
    <row r="1207" spans="1:29" x14ac:dyDescent="0.25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</row>
    <row r="1208" spans="1:29" x14ac:dyDescent="0.25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</row>
    <row r="1209" spans="1:29" x14ac:dyDescent="0.25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</row>
    <row r="1210" spans="1:29" x14ac:dyDescent="0.25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</row>
    <row r="1211" spans="1:29" x14ac:dyDescent="0.25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</row>
    <row r="1212" spans="1:29" x14ac:dyDescent="0.25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</row>
    <row r="1213" spans="1:29" x14ac:dyDescent="0.25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</row>
    <row r="1214" spans="1:29" x14ac:dyDescent="0.25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</row>
    <row r="1215" spans="1:29" x14ac:dyDescent="0.25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</row>
    <row r="1216" spans="1:29" x14ac:dyDescent="0.25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</row>
    <row r="1217" spans="1:29" x14ac:dyDescent="0.25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</row>
    <row r="1218" spans="1:29" x14ac:dyDescent="0.25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</row>
    <row r="1219" spans="1:29" x14ac:dyDescent="0.25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</row>
    <row r="1220" spans="1:29" x14ac:dyDescent="0.25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</row>
    <row r="1221" spans="1:29" x14ac:dyDescent="0.25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</row>
    <row r="1222" spans="1:29" x14ac:dyDescent="0.25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</row>
    <row r="1223" spans="1:29" x14ac:dyDescent="0.25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</row>
    <row r="1224" spans="1:29" x14ac:dyDescent="0.25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</row>
    <row r="1225" spans="1:29" x14ac:dyDescent="0.25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</row>
    <row r="1226" spans="1:29" x14ac:dyDescent="0.25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</row>
    <row r="1227" spans="1:29" x14ac:dyDescent="0.25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</row>
    <row r="1228" spans="1:29" x14ac:dyDescent="0.25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</row>
    <row r="1229" spans="1:29" x14ac:dyDescent="0.25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</row>
    <row r="1230" spans="1:29" x14ac:dyDescent="0.25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</row>
    <row r="1231" spans="1:29" x14ac:dyDescent="0.25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</row>
    <row r="1232" spans="1:29" x14ac:dyDescent="0.25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</row>
    <row r="1233" spans="1:29" x14ac:dyDescent="0.25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</row>
    <row r="1234" spans="1:29" x14ac:dyDescent="0.25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</row>
    <row r="1235" spans="1:29" x14ac:dyDescent="0.25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</row>
    <row r="1236" spans="1:29" x14ac:dyDescent="0.25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</row>
    <row r="1237" spans="1:29" x14ac:dyDescent="0.25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</row>
    <row r="1238" spans="1:29" x14ac:dyDescent="0.25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</row>
    <row r="1239" spans="1:29" x14ac:dyDescent="0.25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</row>
    <row r="1240" spans="1:29" x14ac:dyDescent="0.25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</row>
    <row r="1241" spans="1:29" x14ac:dyDescent="0.25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</row>
    <row r="1242" spans="1:29" x14ac:dyDescent="0.25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</row>
    <row r="1243" spans="1:29" x14ac:dyDescent="0.25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</row>
    <row r="1244" spans="1:29" x14ac:dyDescent="0.25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</row>
    <row r="1245" spans="1:29" x14ac:dyDescent="0.25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</row>
    <row r="1246" spans="1:29" x14ac:dyDescent="0.25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</row>
    <row r="1247" spans="1:29" x14ac:dyDescent="0.25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</row>
    <row r="1248" spans="1:29" x14ac:dyDescent="0.25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</row>
    <row r="1249" spans="1:29" x14ac:dyDescent="0.25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</row>
    <row r="1250" spans="1:29" x14ac:dyDescent="0.25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</row>
    <row r="1251" spans="1:29" x14ac:dyDescent="0.25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</row>
    <row r="1252" spans="1:29" x14ac:dyDescent="0.25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</row>
    <row r="1253" spans="1:29" x14ac:dyDescent="0.25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</row>
    <row r="1254" spans="1:29" x14ac:dyDescent="0.25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</row>
    <row r="1255" spans="1:29" x14ac:dyDescent="0.25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</row>
    <row r="1256" spans="1:29" x14ac:dyDescent="0.25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</row>
    <row r="1257" spans="1:29" x14ac:dyDescent="0.25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</row>
    <row r="1258" spans="1:29" x14ac:dyDescent="0.25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</row>
    <row r="1259" spans="1:29" x14ac:dyDescent="0.25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</row>
    <row r="1260" spans="1:29" x14ac:dyDescent="0.25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</row>
    <row r="1261" spans="1:29" x14ac:dyDescent="0.25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</row>
    <row r="1262" spans="1:29" x14ac:dyDescent="0.25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</row>
    <row r="1263" spans="1:29" x14ac:dyDescent="0.25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</row>
    <row r="1264" spans="1:29" x14ac:dyDescent="0.25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</row>
    <row r="1265" spans="1:29" x14ac:dyDescent="0.25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</row>
    <row r="1266" spans="1:29" x14ac:dyDescent="0.25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</row>
    <row r="1267" spans="1:29" x14ac:dyDescent="0.25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</row>
    <row r="1268" spans="1:29" x14ac:dyDescent="0.25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</row>
    <row r="1269" spans="1:29" x14ac:dyDescent="0.25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</row>
    <row r="1270" spans="1:29" x14ac:dyDescent="0.25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</row>
    <row r="1271" spans="1:29" x14ac:dyDescent="0.25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</row>
    <row r="1272" spans="1:29" x14ac:dyDescent="0.25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</row>
    <row r="1273" spans="1:29" x14ac:dyDescent="0.25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</row>
    <row r="1274" spans="1:29" x14ac:dyDescent="0.25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</row>
    <row r="1275" spans="1:29" x14ac:dyDescent="0.25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</row>
    <row r="1276" spans="1:29" x14ac:dyDescent="0.25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</row>
    <row r="1277" spans="1:29" x14ac:dyDescent="0.25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</row>
    <row r="1278" spans="1:29" x14ac:dyDescent="0.25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</row>
    <row r="1279" spans="1:29" x14ac:dyDescent="0.25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</row>
    <row r="1280" spans="1:29" x14ac:dyDescent="0.25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</row>
    <row r="1281" spans="1:29" x14ac:dyDescent="0.25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</row>
    <row r="1282" spans="1:29" x14ac:dyDescent="0.25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</row>
    <row r="1283" spans="1:29" x14ac:dyDescent="0.25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</row>
    <row r="1284" spans="1:29" x14ac:dyDescent="0.25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</row>
    <row r="1285" spans="1:29" x14ac:dyDescent="0.25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</row>
    <row r="1286" spans="1:29" x14ac:dyDescent="0.25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</row>
    <row r="1287" spans="1:29" x14ac:dyDescent="0.25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</row>
    <row r="1288" spans="1:29" x14ac:dyDescent="0.25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</row>
    <row r="1289" spans="1:29" x14ac:dyDescent="0.25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</row>
    <row r="1290" spans="1:29" x14ac:dyDescent="0.25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</row>
    <row r="1291" spans="1:29" x14ac:dyDescent="0.25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</row>
    <row r="1292" spans="1:29" x14ac:dyDescent="0.25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</row>
    <row r="1293" spans="1:29" x14ac:dyDescent="0.25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</row>
    <row r="1294" spans="1:29" x14ac:dyDescent="0.25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</row>
    <row r="1295" spans="1:29" x14ac:dyDescent="0.25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</row>
    <row r="1296" spans="1:29" x14ac:dyDescent="0.25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</row>
    <row r="1297" spans="1:29" x14ac:dyDescent="0.25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</row>
    <row r="1298" spans="1:29" x14ac:dyDescent="0.25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</row>
    <row r="1299" spans="1:29" x14ac:dyDescent="0.25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</row>
    <row r="1300" spans="1:29" x14ac:dyDescent="0.25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</row>
    <row r="1301" spans="1:29" x14ac:dyDescent="0.25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</row>
    <row r="1302" spans="1:29" x14ac:dyDescent="0.25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</row>
    <row r="1303" spans="1:29" x14ac:dyDescent="0.25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</row>
    <row r="1304" spans="1:29" x14ac:dyDescent="0.25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</row>
    <row r="1305" spans="1:29" x14ac:dyDescent="0.25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</row>
    <row r="1306" spans="1:29" x14ac:dyDescent="0.25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</row>
    <row r="1307" spans="1:29" x14ac:dyDescent="0.25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</row>
    <row r="1308" spans="1:29" x14ac:dyDescent="0.25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</row>
    <row r="1309" spans="1:29" x14ac:dyDescent="0.25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</row>
    <row r="1310" spans="1:29" x14ac:dyDescent="0.25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</row>
    <row r="1311" spans="1:29" x14ac:dyDescent="0.25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</row>
    <row r="1312" spans="1:29" x14ac:dyDescent="0.25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</row>
    <row r="1313" spans="1:29" x14ac:dyDescent="0.25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</row>
    <row r="1314" spans="1:29" x14ac:dyDescent="0.25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</row>
    <row r="1315" spans="1:29" x14ac:dyDescent="0.25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</row>
    <row r="1316" spans="1:29" x14ac:dyDescent="0.25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</row>
    <row r="1317" spans="1:29" x14ac:dyDescent="0.25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</row>
    <row r="1318" spans="1:29" x14ac:dyDescent="0.25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</row>
    <row r="1319" spans="1:29" x14ac:dyDescent="0.25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</row>
    <row r="1320" spans="1:29" x14ac:dyDescent="0.25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</row>
    <row r="1321" spans="1:29" x14ac:dyDescent="0.25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</row>
    <row r="1322" spans="1:29" x14ac:dyDescent="0.25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</row>
    <row r="1323" spans="1:29" x14ac:dyDescent="0.25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</row>
    <row r="1324" spans="1:29" x14ac:dyDescent="0.25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</row>
    <row r="1325" spans="1:29" x14ac:dyDescent="0.25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</row>
    <row r="1326" spans="1:29" x14ac:dyDescent="0.25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</row>
    <row r="1327" spans="1:29" x14ac:dyDescent="0.25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</row>
    <row r="1328" spans="1:29" x14ac:dyDescent="0.25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</row>
    <row r="1329" spans="1:29" x14ac:dyDescent="0.25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</row>
    <row r="1330" spans="1:29" x14ac:dyDescent="0.25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</row>
    <row r="1331" spans="1:29" x14ac:dyDescent="0.25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</row>
    <row r="1332" spans="1:29" x14ac:dyDescent="0.25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</row>
    <row r="1333" spans="1:29" x14ac:dyDescent="0.25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</row>
    <row r="1334" spans="1:29" x14ac:dyDescent="0.25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</row>
    <row r="1335" spans="1:29" x14ac:dyDescent="0.25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</row>
    <row r="1336" spans="1:29" x14ac:dyDescent="0.25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</row>
    <row r="1337" spans="1:29" x14ac:dyDescent="0.25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</row>
    <row r="1338" spans="1:29" x14ac:dyDescent="0.25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</row>
    <row r="1339" spans="1:29" x14ac:dyDescent="0.25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</row>
    <row r="1340" spans="1:29" x14ac:dyDescent="0.25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</row>
    <row r="1341" spans="1:29" x14ac:dyDescent="0.25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</row>
    <row r="1342" spans="1:29" x14ac:dyDescent="0.25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</row>
    <row r="1343" spans="1:29" x14ac:dyDescent="0.25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</row>
    <row r="1344" spans="1:29" x14ac:dyDescent="0.25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</row>
    <row r="1345" spans="1:29" x14ac:dyDescent="0.25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</row>
    <row r="1346" spans="1:29" x14ac:dyDescent="0.25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</row>
    <row r="1347" spans="1:29" x14ac:dyDescent="0.25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</row>
    <row r="1348" spans="1:29" x14ac:dyDescent="0.25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</row>
    <row r="1349" spans="1:29" x14ac:dyDescent="0.25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</row>
    <row r="1350" spans="1:29" x14ac:dyDescent="0.25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</row>
    <row r="1351" spans="1:29" x14ac:dyDescent="0.25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</row>
    <row r="1352" spans="1:29" x14ac:dyDescent="0.25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</row>
    <row r="1353" spans="1:29" x14ac:dyDescent="0.25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</row>
    <row r="1354" spans="1:29" x14ac:dyDescent="0.25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</row>
    <row r="1355" spans="1:29" x14ac:dyDescent="0.25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</row>
    <row r="1356" spans="1:29" x14ac:dyDescent="0.25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</row>
    <row r="1357" spans="1:29" x14ac:dyDescent="0.25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</row>
    <row r="1358" spans="1:29" x14ac:dyDescent="0.25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</row>
    <row r="1359" spans="1:29" x14ac:dyDescent="0.25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</row>
    <row r="1360" spans="1:29" x14ac:dyDescent="0.25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</row>
    <row r="1361" spans="1:29" x14ac:dyDescent="0.25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</row>
    <row r="1362" spans="1:29" x14ac:dyDescent="0.25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</row>
    <row r="1363" spans="1:29" x14ac:dyDescent="0.25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</row>
    <row r="1364" spans="1:29" x14ac:dyDescent="0.25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</row>
    <row r="1365" spans="1:29" x14ac:dyDescent="0.25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</row>
    <row r="1366" spans="1:29" x14ac:dyDescent="0.25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</row>
    <row r="1367" spans="1:29" x14ac:dyDescent="0.25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</row>
    <row r="1368" spans="1:29" x14ac:dyDescent="0.25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</row>
    <row r="1369" spans="1:29" x14ac:dyDescent="0.25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</row>
    <row r="1370" spans="1:29" x14ac:dyDescent="0.25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</row>
    <row r="1371" spans="1:29" x14ac:dyDescent="0.25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</row>
    <row r="1372" spans="1:29" x14ac:dyDescent="0.25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</row>
    <row r="1373" spans="1:29" x14ac:dyDescent="0.25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</row>
    <row r="1374" spans="1:29" x14ac:dyDescent="0.25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</row>
    <row r="1375" spans="1:29" x14ac:dyDescent="0.25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</row>
    <row r="1376" spans="1:29" x14ac:dyDescent="0.25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</row>
    <row r="1377" spans="1:29" x14ac:dyDescent="0.25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</row>
    <row r="1378" spans="1:29" x14ac:dyDescent="0.25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</row>
    <row r="1379" spans="1:29" x14ac:dyDescent="0.25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</row>
    <row r="1380" spans="1:29" x14ac:dyDescent="0.25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</row>
    <row r="1381" spans="1:29" x14ac:dyDescent="0.25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</row>
    <row r="1382" spans="1:29" x14ac:dyDescent="0.25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</row>
    <row r="1383" spans="1:29" x14ac:dyDescent="0.25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</row>
    <row r="1384" spans="1:29" x14ac:dyDescent="0.25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</row>
    <row r="1385" spans="1:29" x14ac:dyDescent="0.25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</row>
    <row r="1386" spans="1:29" x14ac:dyDescent="0.25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</row>
    <row r="1387" spans="1:29" x14ac:dyDescent="0.25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</row>
    <row r="1388" spans="1:29" x14ac:dyDescent="0.25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</row>
    <row r="1389" spans="1:29" x14ac:dyDescent="0.25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</row>
    <row r="1390" spans="1:29" x14ac:dyDescent="0.25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</row>
    <row r="1391" spans="1:29" x14ac:dyDescent="0.25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</row>
    <row r="1392" spans="1:29" x14ac:dyDescent="0.25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</row>
    <row r="1393" spans="1:29" x14ac:dyDescent="0.25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</row>
    <row r="1394" spans="1:29" x14ac:dyDescent="0.25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</row>
    <row r="1395" spans="1:29" x14ac:dyDescent="0.25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</row>
    <row r="1396" spans="1:29" x14ac:dyDescent="0.25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</row>
    <row r="1397" spans="1:29" x14ac:dyDescent="0.25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</row>
    <row r="1398" spans="1:29" x14ac:dyDescent="0.25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</row>
    <row r="1399" spans="1:29" x14ac:dyDescent="0.25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</row>
    <row r="1400" spans="1:29" x14ac:dyDescent="0.25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</row>
    <row r="1401" spans="1:29" x14ac:dyDescent="0.25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</row>
    <row r="1402" spans="1:29" x14ac:dyDescent="0.25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</row>
    <row r="1403" spans="1:29" x14ac:dyDescent="0.25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</row>
    <row r="1404" spans="1:29" x14ac:dyDescent="0.25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</row>
    <row r="1405" spans="1:29" x14ac:dyDescent="0.25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</row>
    <row r="1406" spans="1:29" x14ac:dyDescent="0.25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</row>
    <row r="1407" spans="1:29" x14ac:dyDescent="0.25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</row>
    <row r="1408" spans="1:29" x14ac:dyDescent="0.25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</row>
    <row r="1409" spans="1:29" x14ac:dyDescent="0.25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</row>
    <row r="1410" spans="1:29" x14ac:dyDescent="0.25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</row>
    <row r="1411" spans="1:29" x14ac:dyDescent="0.25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</row>
    <row r="1412" spans="1:29" x14ac:dyDescent="0.25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</row>
    <row r="1413" spans="1:29" x14ac:dyDescent="0.25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</row>
    <row r="1414" spans="1:29" x14ac:dyDescent="0.25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</row>
    <row r="1415" spans="1:29" x14ac:dyDescent="0.25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</row>
    <row r="1416" spans="1:29" x14ac:dyDescent="0.25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</row>
    <row r="1417" spans="1:29" x14ac:dyDescent="0.25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</row>
    <row r="1418" spans="1:29" x14ac:dyDescent="0.25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</row>
    <row r="1419" spans="1:29" x14ac:dyDescent="0.25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</row>
    <row r="1420" spans="1:29" x14ac:dyDescent="0.25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</row>
    <row r="1421" spans="1:29" x14ac:dyDescent="0.25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</row>
    <row r="1422" spans="1:29" x14ac:dyDescent="0.25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</row>
    <row r="1423" spans="1:29" x14ac:dyDescent="0.25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</row>
    <row r="1424" spans="1:29" x14ac:dyDescent="0.25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</row>
    <row r="1425" spans="1:29" x14ac:dyDescent="0.25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</row>
    <row r="1426" spans="1:29" x14ac:dyDescent="0.25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</row>
    <row r="1427" spans="1:29" x14ac:dyDescent="0.25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</row>
    <row r="1428" spans="1:29" x14ac:dyDescent="0.25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</row>
    <row r="1429" spans="1:29" x14ac:dyDescent="0.25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</row>
    <row r="1430" spans="1:29" x14ac:dyDescent="0.25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</row>
    <row r="1431" spans="1:29" x14ac:dyDescent="0.25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</row>
    <row r="1432" spans="1:29" x14ac:dyDescent="0.25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</row>
    <row r="1433" spans="1:29" x14ac:dyDescent="0.25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</row>
    <row r="1434" spans="1:29" x14ac:dyDescent="0.25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</row>
    <row r="1435" spans="1:29" x14ac:dyDescent="0.25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</row>
    <row r="1436" spans="1:29" x14ac:dyDescent="0.25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</row>
    <row r="1437" spans="1:29" x14ac:dyDescent="0.25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</row>
    <row r="1438" spans="1:29" x14ac:dyDescent="0.25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</row>
    <row r="1439" spans="1:29" x14ac:dyDescent="0.25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</row>
    <row r="1440" spans="1:29" x14ac:dyDescent="0.25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</row>
    <row r="1441" spans="1:29" x14ac:dyDescent="0.25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</row>
    <row r="1442" spans="1:29" x14ac:dyDescent="0.25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</row>
    <row r="1443" spans="1:29" x14ac:dyDescent="0.25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</row>
    <row r="1444" spans="1:29" x14ac:dyDescent="0.25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</row>
    <row r="1445" spans="1:29" x14ac:dyDescent="0.25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</row>
    <row r="1446" spans="1:29" x14ac:dyDescent="0.25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</row>
    <row r="1447" spans="1:29" x14ac:dyDescent="0.25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</row>
    <row r="1448" spans="1:29" x14ac:dyDescent="0.25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</row>
    <row r="1449" spans="1:29" x14ac:dyDescent="0.25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</row>
    <row r="1450" spans="1:29" x14ac:dyDescent="0.25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</row>
    <row r="1451" spans="1:29" x14ac:dyDescent="0.25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</row>
    <row r="1452" spans="1:29" x14ac:dyDescent="0.25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</row>
    <row r="1453" spans="1:29" x14ac:dyDescent="0.25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</row>
    <row r="1454" spans="1:29" x14ac:dyDescent="0.25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</row>
    <row r="1455" spans="1:29" x14ac:dyDescent="0.25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</row>
    <row r="1456" spans="1:29" x14ac:dyDescent="0.25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</row>
    <row r="1457" spans="1:29" x14ac:dyDescent="0.25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</row>
    <row r="1458" spans="1:29" x14ac:dyDescent="0.25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</row>
    <row r="1459" spans="1:29" x14ac:dyDescent="0.25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</row>
    <row r="1460" spans="1:29" x14ac:dyDescent="0.25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</row>
    <row r="1461" spans="1:29" x14ac:dyDescent="0.25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</row>
    <row r="1462" spans="1:29" x14ac:dyDescent="0.25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</row>
    <row r="1463" spans="1:29" x14ac:dyDescent="0.25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</row>
    <row r="1464" spans="1:29" x14ac:dyDescent="0.25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</row>
    <row r="1465" spans="1:29" x14ac:dyDescent="0.25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</row>
    <row r="1466" spans="1:29" x14ac:dyDescent="0.25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</row>
    <row r="1467" spans="1:29" x14ac:dyDescent="0.25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</row>
    <row r="1468" spans="1:29" x14ac:dyDescent="0.25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</row>
    <row r="1469" spans="1:29" x14ac:dyDescent="0.25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</row>
    <row r="1470" spans="1:29" x14ac:dyDescent="0.25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</row>
    <row r="1471" spans="1:29" x14ac:dyDescent="0.25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</row>
    <row r="1472" spans="1:29" x14ac:dyDescent="0.25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</row>
    <row r="1473" spans="1:29" x14ac:dyDescent="0.25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</row>
    <row r="1474" spans="1:29" x14ac:dyDescent="0.25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</row>
    <row r="1475" spans="1:29" x14ac:dyDescent="0.25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</row>
    <row r="1476" spans="1:29" x14ac:dyDescent="0.25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</row>
    <row r="1477" spans="1:29" x14ac:dyDescent="0.25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</row>
    <row r="1478" spans="1:29" x14ac:dyDescent="0.25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</row>
    <row r="1479" spans="1:29" x14ac:dyDescent="0.25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</row>
    <row r="1480" spans="1:29" x14ac:dyDescent="0.25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</row>
    <row r="1481" spans="1:29" x14ac:dyDescent="0.25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</row>
    <row r="1482" spans="1:29" x14ac:dyDescent="0.25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</row>
    <row r="1483" spans="1:29" x14ac:dyDescent="0.25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</row>
    <row r="1484" spans="1:29" x14ac:dyDescent="0.25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</row>
    <row r="1485" spans="1:29" x14ac:dyDescent="0.25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</row>
    <row r="1486" spans="1:29" x14ac:dyDescent="0.25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</row>
    <row r="1487" spans="1:29" x14ac:dyDescent="0.25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</row>
    <row r="1488" spans="1:29" x14ac:dyDescent="0.25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</row>
    <row r="1489" spans="1:29" x14ac:dyDescent="0.25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</row>
    <row r="1490" spans="1:29" x14ac:dyDescent="0.25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</row>
    <row r="1491" spans="1:29" x14ac:dyDescent="0.25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</row>
    <row r="1492" spans="1:29" x14ac:dyDescent="0.25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</row>
    <row r="1493" spans="1:29" x14ac:dyDescent="0.25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</row>
    <row r="1494" spans="1:29" x14ac:dyDescent="0.25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</row>
    <row r="1495" spans="1:29" x14ac:dyDescent="0.25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</row>
    <row r="1496" spans="1:29" x14ac:dyDescent="0.25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</row>
    <row r="1497" spans="1:29" x14ac:dyDescent="0.25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</row>
    <row r="1498" spans="1:29" x14ac:dyDescent="0.25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</row>
    <row r="1499" spans="1:29" x14ac:dyDescent="0.25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</row>
    <row r="1500" spans="1:29" x14ac:dyDescent="0.25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00"/>
  <sheetViews>
    <sheetView workbookViewId="0"/>
  </sheetViews>
  <sheetFormatPr defaultColWidth="9.140625" defaultRowHeight="15" x14ac:dyDescent="0.25"/>
  <cols>
    <col min="1" max="1" width="10.7109375" style="2" customWidth="1"/>
    <col min="2" max="2" width="4.7109375" style="2" customWidth="1"/>
    <col min="3" max="8" width="9.140625" style="2" customWidth="1"/>
    <col min="9" max="9" width="9.140625" style="2"/>
    <col min="10" max="23" width="9.140625" style="2" customWidth="1"/>
    <col min="24" max="24" width="9.140625" style="2"/>
    <col min="25" max="25" width="9.140625" style="2" customWidth="1"/>
    <col min="26" max="16384" width="9.140625" style="2"/>
  </cols>
  <sheetData>
    <row r="1" spans="1:29" x14ac:dyDescent="0.25">
      <c r="A1" s="1" t="s">
        <v>0</v>
      </c>
      <c r="C1" t="s">
        <v>1</v>
      </c>
      <c r="D1" s="3"/>
      <c r="E1" s="3"/>
      <c r="G1" s="4" t="s">
        <v>2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</row>
    <row r="2" spans="1:29" x14ac:dyDescent="0.25">
      <c r="A2" s="1" t="s">
        <v>4</v>
      </c>
      <c r="C2" t="s">
        <v>5</v>
      </c>
      <c r="G2" s="4" t="s">
        <v>6</v>
      </c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</row>
    <row r="3" spans="1:29" x14ac:dyDescent="0.25">
      <c r="A3" s="1" t="s">
        <v>8</v>
      </c>
      <c r="C3" s="2" t="s">
        <v>9</v>
      </c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pans="1:29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</row>
    <row r="5" spans="1:29" x14ac:dyDescent="0.25">
      <c r="A5" s="10" t="s">
        <v>11</v>
      </c>
      <c r="C5" s="6" t="s">
        <v>12</v>
      </c>
      <c r="D5" s="6"/>
      <c r="E5" s="6"/>
      <c r="F5" s="6"/>
      <c r="G5" s="6"/>
      <c r="H5" s="6"/>
      <c r="I5" s="6"/>
      <c r="J5" s="6"/>
      <c r="K5" s="6"/>
      <c r="L5" s="6"/>
      <c r="M5" s="9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1:29" x14ac:dyDescent="0.25">
      <c r="C6" s="7" t="s">
        <v>13</v>
      </c>
      <c r="D6" s="6" t="s">
        <v>14</v>
      </c>
      <c r="E6" s="6"/>
      <c r="F6" s="6"/>
      <c r="G6" s="6"/>
      <c r="H6" s="6"/>
      <c r="I6" s="6"/>
      <c r="J6" s="6"/>
      <c r="K6" s="6"/>
      <c r="L6" s="6"/>
      <c r="M6" s="9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29" x14ac:dyDescent="0.25">
      <c r="C7" s="7" t="s">
        <v>17</v>
      </c>
      <c r="D7" s="6" t="s">
        <v>18</v>
      </c>
      <c r="E7" s="6"/>
      <c r="F7" s="6"/>
      <c r="G7" s="6"/>
      <c r="H7" s="6"/>
      <c r="I7" s="6"/>
      <c r="J7" s="6"/>
      <c r="K7" s="6"/>
      <c r="L7" s="6"/>
      <c r="M7" s="9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29" x14ac:dyDescent="0.25">
      <c r="A8" s="10"/>
      <c r="B8" s="9"/>
      <c r="C8" s="6"/>
      <c r="D8" s="6"/>
      <c r="E8" s="6"/>
      <c r="F8" s="6"/>
      <c r="G8" s="6"/>
      <c r="H8" s="6"/>
      <c r="I8" s="6"/>
      <c r="J8" s="6"/>
      <c r="K8" s="9"/>
      <c r="L8" s="9"/>
      <c r="M8" s="9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29" x14ac:dyDescent="0.25">
      <c r="A9" s="10" t="s">
        <v>22</v>
      </c>
      <c r="B9" s="9"/>
      <c r="C9" s="15" t="s">
        <v>23</v>
      </c>
      <c r="D9" s="6"/>
      <c r="E9" s="6"/>
      <c r="F9" s="16" t="s">
        <v>24</v>
      </c>
      <c r="G9" s="17"/>
      <c r="H9" s="6" t="s">
        <v>25</v>
      </c>
      <c r="I9" s="6"/>
      <c r="J9" s="6"/>
      <c r="K9" s="9"/>
      <c r="L9" s="9"/>
      <c r="M9" s="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29" x14ac:dyDescent="0.25">
      <c r="A10" s="9"/>
      <c r="B10" s="9"/>
      <c r="C10" s="24"/>
      <c r="D10" s="6"/>
      <c r="E10" s="6"/>
      <c r="F10" s="6"/>
      <c r="G10" s="6"/>
      <c r="H10" s="6"/>
      <c r="I10" s="6"/>
      <c r="J10" s="6"/>
      <c r="K10" s="9"/>
      <c r="L10" s="9"/>
      <c r="M10" s="9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1:29" x14ac:dyDescent="0.25">
      <c r="A11" s="9"/>
      <c r="B11" s="9"/>
      <c r="C11" s="31" t="s">
        <v>30</v>
      </c>
      <c r="D11" s="32"/>
      <c r="E11" s="33"/>
      <c r="F11" s="34">
        <v>5890</v>
      </c>
      <c r="G11" s="6"/>
      <c r="H11" s="6"/>
      <c r="I11" s="6"/>
      <c r="J11" s="6"/>
      <c r="K11" s="9"/>
      <c r="L11" s="9"/>
      <c r="M11" s="9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pans="1:29" x14ac:dyDescent="0.25">
      <c r="A12" s="10"/>
      <c r="B12" s="9"/>
      <c r="C12" s="36" t="s">
        <v>33</v>
      </c>
      <c r="D12" s="37"/>
      <c r="E12" s="38"/>
      <c r="F12" s="39">
        <v>3.3000000000000002E-2</v>
      </c>
      <c r="G12" s="6"/>
      <c r="H12" s="6"/>
      <c r="I12" s="6"/>
      <c r="J12" s="6"/>
      <c r="K12" s="9"/>
      <c r="L12" s="9"/>
      <c r="M12" s="9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</row>
    <row r="13" spans="1:29" x14ac:dyDescent="0.25">
      <c r="A13" s="9"/>
      <c r="B13" s="9"/>
      <c r="C13" s="41" t="s">
        <v>36</v>
      </c>
      <c r="D13" s="42"/>
      <c r="E13" s="43"/>
      <c r="F13" s="44">
        <v>6</v>
      </c>
      <c r="G13" s="6"/>
      <c r="H13" s="6"/>
      <c r="I13" s="6"/>
      <c r="J13" s="6"/>
      <c r="K13" s="9"/>
      <c r="L13" s="9"/>
      <c r="M13" s="9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</row>
    <row r="14" spans="1:29" x14ac:dyDescent="0.25">
      <c r="A14" s="9"/>
      <c r="B14" s="9"/>
      <c r="C14" s="24"/>
      <c r="D14" s="6"/>
      <c r="E14" s="6"/>
      <c r="F14" s="6"/>
      <c r="G14" s="6"/>
      <c r="H14" s="6"/>
      <c r="I14" s="6"/>
      <c r="J14" s="6"/>
      <c r="K14" s="9"/>
      <c r="L14" s="9"/>
      <c r="M14" s="9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</row>
    <row r="15" spans="1:29" x14ac:dyDescent="0.25">
      <c r="C15" s="51" t="s">
        <v>42</v>
      </c>
      <c r="D15" s="32"/>
      <c r="E15" s="32"/>
      <c r="F15" s="32"/>
      <c r="G15" s="32"/>
      <c r="H15" s="33"/>
      <c r="I15" s="6"/>
      <c r="J15" s="6"/>
      <c r="K15" s="6"/>
      <c r="L15" s="6"/>
      <c r="M15" s="9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1:29" x14ac:dyDescent="0.25">
      <c r="C16" s="36" t="s">
        <v>44</v>
      </c>
      <c r="D16" s="37"/>
      <c r="E16" s="37"/>
      <c r="F16" s="37"/>
      <c r="G16" s="37"/>
      <c r="H16" s="38"/>
      <c r="I16" s="6"/>
      <c r="J16" s="6"/>
      <c r="K16" s="6"/>
      <c r="L16" s="6"/>
      <c r="M16" s="9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pans="3:29" x14ac:dyDescent="0.25">
      <c r="C17" s="36" t="s">
        <v>45</v>
      </c>
      <c r="D17" s="37"/>
      <c r="E17" s="37"/>
      <c r="F17" s="37"/>
      <c r="G17" s="37"/>
      <c r="H17" s="38"/>
      <c r="I17" s="6"/>
      <c r="J17" s="6"/>
      <c r="K17" s="6"/>
      <c r="L17" s="6"/>
      <c r="M17" s="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pans="3:29" x14ac:dyDescent="0.25">
      <c r="C18" s="52" t="s">
        <v>47</v>
      </c>
      <c r="D18" s="53"/>
      <c r="E18" s="53"/>
      <c r="F18" s="53"/>
      <c r="G18" s="53"/>
      <c r="H18" s="54"/>
      <c r="I18" s="6"/>
      <c r="J18" s="6"/>
      <c r="K18" s="6"/>
      <c r="L18" s="6"/>
      <c r="M18" s="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pans="3:29" x14ac:dyDescent="0.25">
      <c r="C19" s="6"/>
      <c r="D19" s="6"/>
      <c r="E19" s="6"/>
      <c r="F19" s="6"/>
      <c r="G19" s="6"/>
      <c r="H19" s="6"/>
      <c r="I19" s="6"/>
      <c r="J19" s="6"/>
      <c r="K19" s="6"/>
      <c r="L19" s="6"/>
      <c r="M19" s="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pans="3:29" x14ac:dyDescent="0.25">
      <c r="C20" s="6"/>
      <c r="D20" s="6"/>
      <c r="E20" s="6"/>
      <c r="F20" s="6"/>
      <c r="G20" s="6"/>
      <c r="H20" s="6"/>
      <c r="I20" s="6"/>
      <c r="J20" s="6"/>
      <c r="K20" s="6"/>
      <c r="L20" s="6"/>
      <c r="M20" s="9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pans="3:29" x14ac:dyDescent="0.25">
      <c r="C21" s="6"/>
      <c r="D21" s="6"/>
      <c r="E21" s="6"/>
      <c r="F21" s="6"/>
      <c r="G21" s="6"/>
      <c r="H21" s="6"/>
      <c r="I21" s="6"/>
      <c r="J21" s="6"/>
      <c r="K21" s="6"/>
      <c r="L21" s="6"/>
      <c r="M21" s="9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pans="3:29" x14ac:dyDescent="0.25">
      <c r="C22" s="6"/>
      <c r="D22" s="6"/>
      <c r="E22" s="6"/>
      <c r="F22" s="6"/>
      <c r="G22" s="6"/>
      <c r="H22" s="6"/>
      <c r="I22" s="6"/>
      <c r="J22" s="6"/>
      <c r="K22" s="6"/>
      <c r="L22" s="6"/>
      <c r="M22" s="9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3:29" x14ac:dyDescent="0.25">
      <c r="C23" s="6"/>
      <c r="D23" s="6"/>
      <c r="E23" s="6"/>
      <c r="F23" s="6"/>
      <c r="G23" s="6"/>
      <c r="H23" s="6"/>
      <c r="I23" s="6"/>
      <c r="J23" s="6"/>
      <c r="K23" s="6"/>
      <c r="L23" s="6"/>
      <c r="M23" s="9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3:29" x14ac:dyDescent="0.25">
      <c r="C24" s="6"/>
      <c r="D24" s="6"/>
      <c r="E24" s="6"/>
      <c r="F24" s="6"/>
      <c r="G24" s="6"/>
      <c r="H24" s="6"/>
      <c r="I24" s="6"/>
      <c r="J24" s="6"/>
      <c r="K24" s="6"/>
      <c r="L24" s="6"/>
      <c r="M24" s="9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3:29" x14ac:dyDescent="0.25">
      <c r="C25" s="6"/>
      <c r="D25" s="6"/>
      <c r="E25" s="6"/>
      <c r="F25" s="6"/>
      <c r="G25" s="6"/>
      <c r="H25" s="6"/>
      <c r="I25" s="6"/>
      <c r="J25" s="6"/>
      <c r="K25" s="6"/>
      <c r="L25" s="6"/>
      <c r="M25" s="9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3:29" x14ac:dyDescent="0.25">
      <c r="C26" s="6"/>
      <c r="D26" s="6"/>
      <c r="E26" s="6"/>
      <c r="F26" s="6"/>
      <c r="G26" s="6"/>
      <c r="H26" s="6"/>
      <c r="I26" s="6"/>
      <c r="J26" s="6"/>
      <c r="K26" s="6"/>
      <c r="L26" s="6"/>
      <c r="M26" s="9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3:29" x14ac:dyDescent="0.25">
      <c r="C27" s="6"/>
      <c r="D27" s="6"/>
      <c r="E27" s="6"/>
      <c r="F27" s="6"/>
      <c r="G27" s="6"/>
      <c r="H27" s="6"/>
      <c r="I27" s="6"/>
      <c r="J27" s="6"/>
      <c r="K27" s="6"/>
      <c r="L27" s="6"/>
      <c r="M27" s="9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3:29" x14ac:dyDescent="0.25">
      <c r="C28" s="6"/>
      <c r="D28" s="6"/>
      <c r="E28" s="6"/>
      <c r="F28" s="6"/>
      <c r="G28" s="6"/>
      <c r="H28" s="6"/>
      <c r="I28" s="6"/>
      <c r="J28" s="6"/>
      <c r="K28" s="6"/>
      <c r="L28" s="6"/>
      <c r="M28" s="9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3:29" x14ac:dyDescent="0.25">
      <c r="C29" s="6"/>
      <c r="D29" s="6"/>
      <c r="E29" s="6"/>
      <c r="F29" s="6"/>
      <c r="G29" s="6"/>
      <c r="H29" s="6"/>
      <c r="I29" s="6"/>
      <c r="J29" s="6"/>
      <c r="K29" s="6"/>
      <c r="L29" s="6"/>
      <c r="M29" s="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3:29" x14ac:dyDescent="0.25">
      <c r="C30" s="6"/>
      <c r="D30" s="6"/>
      <c r="E30" s="6"/>
      <c r="F30" s="6"/>
      <c r="G30" s="6"/>
      <c r="H30" s="6"/>
      <c r="I30" s="6"/>
      <c r="J30" s="6"/>
      <c r="K30" s="6"/>
      <c r="L30" s="6"/>
      <c r="M30" s="9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3:29" x14ac:dyDescent="0.25">
      <c r="C31" s="6"/>
      <c r="D31" s="6"/>
      <c r="E31" s="6"/>
      <c r="F31" s="6"/>
      <c r="G31" s="6"/>
      <c r="H31" s="6"/>
      <c r="I31" s="6"/>
      <c r="J31" s="6"/>
      <c r="K31" s="6"/>
      <c r="L31" s="6"/>
      <c r="M31" s="9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3:29" x14ac:dyDescent="0.25">
      <c r="C32" s="6"/>
      <c r="D32" s="6"/>
      <c r="E32" s="6"/>
      <c r="F32" s="6"/>
      <c r="G32" s="6"/>
      <c r="H32" s="6"/>
      <c r="I32" s="6"/>
      <c r="J32" s="6"/>
      <c r="K32" s="6"/>
      <c r="L32" s="6"/>
      <c r="M32" s="9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:29" x14ac:dyDescent="0.25">
      <c r="C33" s="6"/>
      <c r="D33" s="6"/>
      <c r="E33" s="6"/>
      <c r="F33" s="6"/>
      <c r="G33" s="6"/>
      <c r="H33" s="6"/>
      <c r="I33" s="6"/>
      <c r="J33" s="6"/>
      <c r="K33" s="6"/>
      <c r="L33" s="6"/>
      <c r="M33" s="9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:29" x14ac:dyDescent="0.25">
      <c r="C34" s="6"/>
      <c r="D34" s="6"/>
      <c r="E34" s="6"/>
      <c r="F34" s="6"/>
      <c r="G34" s="6"/>
      <c r="H34" s="6"/>
      <c r="I34" s="6"/>
      <c r="J34" s="6"/>
      <c r="K34" s="6"/>
      <c r="L34" s="6"/>
      <c r="M34" s="9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:29" x14ac:dyDescent="0.25">
      <c r="C35" s="6"/>
      <c r="D35" s="6"/>
      <c r="E35" s="6"/>
      <c r="F35" s="6"/>
      <c r="G35" s="6"/>
      <c r="H35" s="6"/>
      <c r="I35" s="6"/>
      <c r="J35" s="6"/>
      <c r="K35" s="6"/>
      <c r="L35" s="6"/>
      <c r="M35" s="9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:29" x14ac:dyDescent="0.25">
      <c r="C36" s="6"/>
      <c r="D36" s="6"/>
      <c r="E36" s="6"/>
      <c r="F36" s="6"/>
      <c r="G36" s="6"/>
      <c r="H36" s="6"/>
      <c r="I36" s="6"/>
      <c r="J36" s="6"/>
      <c r="K36" s="6"/>
      <c r="L36" s="6"/>
      <c r="M36" s="9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:29" x14ac:dyDescent="0.25">
      <c r="C37" s="6"/>
      <c r="D37" s="6"/>
      <c r="E37" s="6"/>
      <c r="F37" s="6"/>
      <c r="G37" s="6"/>
      <c r="H37" s="6"/>
      <c r="I37" s="6"/>
      <c r="J37" s="6"/>
      <c r="K37" s="6"/>
      <c r="L37" s="6"/>
      <c r="M37" s="9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:29" x14ac:dyDescent="0.25">
      <c r="C38" s="6"/>
      <c r="D38" s="6"/>
      <c r="E38" s="6"/>
      <c r="F38" s="6"/>
      <c r="G38" s="6"/>
      <c r="H38" s="6"/>
      <c r="I38" s="6"/>
      <c r="J38" s="6"/>
      <c r="K38" s="6"/>
      <c r="L38" s="6"/>
      <c r="M38" s="9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:29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:29" x14ac:dyDescent="0.25"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:29" x14ac:dyDescent="0.25"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:29" x14ac:dyDescent="0.25"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</row>
    <row r="43" spans="1:29" x14ac:dyDescent="0.25"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:29" x14ac:dyDescent="0.2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:29" x14ac:dyDescent="0.2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  <row r="46" spans="1:29" x14ac:dyDescent="0.25"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</row>
    <row r="47" spans="1:29" x14ac:dyDescent="0.25"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</row>
    <row r="48" spans="1:29" x14ac:dyDescent="0.25"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</row>
    <row r="49" spans="1:29" x14ac:dyDescent="0.25"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</row>
    <row r="50" spans="1:29" x14ac:dyDescent="0.25"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</row>
    <row r="51" spans="1:29" x14ac:dyDescent="0.25"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</row>
    <row r="52" spans="1:29" x14ac:dyDescent="0.25"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</row>
    <row r="53" spans="1:29" x14ac:dyDescent="0.25"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</row>
    <row r="54" spans="1:29" x14ac:dyDescent="0.25"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</row>
    <row r="55" spans="1:29" x14ac:dyDescent="0.25"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</row>
    <row r="56" spans="1:29" x14ac:dyDescent="0.25"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</row>
    <row r="57" spans="1:29" x14ac:dyDescent="0.25"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</row>
    <row r="58" spans="1:29" x14ac:dyDescent="0.25"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</row>
    <row r="59" spans="1:29" x14ac:dyDescent="0.25"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</row>
    <row r="60" spans="1:29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</row>
    <row r="61" spans="1:29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</row>
    <row r="62" spans="1:29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</row>
    <row r="63" spans="1:29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</row>
    <row r="64" spans="1:29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</row>
    <row r="65" spans="1:29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</row>
    <row r="66" spans="1:29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</row>
    <row r="67" spans="1:29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</row>
    <row r="68" spans="1:29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</row>
    <row r="69" spans="1:29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</row>
    <row r="70" spans="1:29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</row>
    <row r="71" spans="1:29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</row>
    <row r="72" spans="1:29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</row>
    <row r="73" spans="1:29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</row>
    <row r="74" spans="1:29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</row>
    <row r="75" spans="1:29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</row>
    <row r="76" spans="1:29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</row>
    <row r="77" spans="1:29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</row>
    <row r="78" spans="1:29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</row>
    <row r="79" spans="1:29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</row>
    <row r="80" spans="1:29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</row>
    <row r="81" spans="1:29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</row>
    <row r="82" spans="1:29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</row>
    <row r="83" spans="1:29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</row>
    <row r="84" spans="1:29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</row>
    <row r="85" spans="1:29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</row>
    <row r="86" spans="1:29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</row>
    <row r="87" spans="1:29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</row>
    <row r="88" spans="1:29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</row>
    <row r="89" spans="1:29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</row>
    <row r="90" spans="1:29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</row>
    <row r="91" spans="1:29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</row>
    <row r="92" spans="1:29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</row>
    <row r="93" spans="1:29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</row>
    <row r="94" spans="1:29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</row>
    <row r="95" spans="1:29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</row>
    <row r="96" spans="1:29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</row>
    <row r="97" spans="1:29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</row>
    <row r="98" spans="1:29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</row>
    <row r="99" spans="1:29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pans="1:29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</row>
    <row r="101" spans="1:29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</row>
    <row r="102" spans="1:29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</row>
    <row r="103" spans="1:29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</row>
    <row r="104" spans="1:29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</row>
    <row r="105" spans="1:29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</row>
    <row r="106" spans="1:29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</row>
    <row r="107" spans="1:29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</row>
    <row r="108" spans="1:29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</row>
    <row r="109" spans="1:29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</row>
    <row r="110" spans="1:29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</row>
    <row r="111" spans="1:29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</row>
    <row r="112" spans="1:29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</row>
    <row r="113" spans="1:29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</row>
    <row r="114" spans="1:29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</row>
    <row r="115" spans="1:29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:29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</row>
    <row r="117" spans="1:29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</row>
    <row r="118" spans="1:29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</row>
    <row r="119" spans="1:29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:29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</row>
    <row r="121" spans="1:29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</row>
    <row r="122" spans="1:29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</row>
    <row r="123" spans="1:29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4" spans="1:29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</row>
    <row r="125" spans="1:29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</row>
    <row r="126" spans="1:29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</row>
    <row r="127" spans="1:29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</row>
    <row r="128" spans="1:29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</row>
    <row r="129" spans="1:29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</row>
    <row r="132" spans="1:29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</row>
    <row r="133" spans="1:29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</row>
    <row r="134" spans="1:29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</row>
    <row r="135" spans="1:29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</row>
    <row r="136" spans="1:29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</row>
    <row r="137" spans="1:29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</row>
    <row r="138" spans="1:29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</row>
    <row r="139" spans="1:29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</row>
    <row r="140" spans="1:29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</row>
    <row r="141" spans="1:29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</row>
    <row r="142" spans="1:29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</row>
    <row r="143" spans="1:29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</row>
    <row r="144" spans="1:29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</row>
    <row r="145" spans="1:29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</row>
    <row r="146" spans="1:29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</row>
    <row r="147" spans="1:29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</row>
    <row r="148" spans="1:29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</row>
    <row r="149" spans="1:29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</row>
    <row r="150" spans="1:29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</row>
    <row r="151" spans="1:29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</row>
    <row r="152" spans="1:29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</row>
    <row r="153" spans="1:29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</row>
    <row r="154" spans="1:29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</row>
    <row r="155" spans="1:29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</row>
    <row r="156" spans="1:29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</row>
    <row r="157" spans="1:29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</row>
    <row r="158" spans="1:29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</row>
    <row r="159" spans="1:29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</row>
    <row r="160" spans="1:29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</row>
    <row r="161" spans="1:29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</row>
    <row r="162" spans="1:29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</row>
    <row r="163" spans="1:29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</row>
    <row r="164" spans="1:29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</row>
    <row r="165" spans="1:29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</row>
    <row r="166" spans="1:29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</row>
    <row r="167" spans="1:29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</row>
    <row r="168" spans="1:29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</row>
    <row r="169" spans="1:29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</row>
    <row r="170" spans="1:29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</row>
    <row r="171" spans="1:29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</row>
    <row r="172" spans="1:29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</row>
    <row r="173" spans="1:29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</row>
    <row r="174" spans="1:29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</row>
    <row r="175" spans="1:29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</row>
    <row r="176" spans="1:29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</row>
    <row r="177" spans="1:29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</row>
    <row r="178" spans="1:29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</row>
    <row r="179" spans="1:29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</row>
    <row r="180" spans="1:29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</row>
    <row r="181" spans="1:29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</row>
    <row r="182" spans="1:29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</row>
    <row r="183" spans="1:29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</row>
    <row r="184" spans="1:29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</row>
    <row r="185" spans="1:29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</row>
    <row r="186" spans="1:29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</row>
    <row r="187" spans="1:29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</row>
    <row r="188" spans="1:29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</row>
    <row r="189" spans="1:29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</row>
    <row r="190" spans="1:29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</row>
    <row r="191" spans="1:29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</row>
    <row r="192" spans="1:29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</row>
    <row r="193" spans="1:29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</row>
    <row r="194" spans="1:29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</row>
    <row r="195" spans="1:29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</row>
    <row r="196" spans="1:29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</row>
    <row r="197" spans="1:29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</row>
    <row r="198" spans="1:29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</row>
    <row r="199" spans="1:29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</row>
    <row r="200" spans="1:29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</row>
    <row r="201" spans="1:29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</row>
    <row r="202" spans="1:29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</row>
    <row r="203" spans="1:29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</row>
    <row r="204" spans="1:29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</row>
    <row r="205" spans="1:29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</row>
    <row r="206" spans="1:29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</row>
    <row r="207" spans="1:29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</row>
    <row r="208" spans="1:29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</row>
    <row r="209" spans="1:29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</row>
    <row r="210" spans="1:29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</row>
    <row r="211" spans="1:29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</row>
    <row r="212" spans="1:29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</row>
    <row r="213" spans="1:29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</row>
    <row r="214" spans="1:29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</row>
    <row r="215" spans="1:29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</row>
    <row r="216" spans="1:29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</row>
    <row r="217" spans="1:29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</row>
    <row r="218" spans="1:29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</row>
    <row r="219" spans="1:29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</row>
    <row r="220" spans="1:29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</row>
    <row r="221" spans="1:29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</row>
    <row r="222" spans="1:29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</row>
    <row r="223" spans="1:29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</row>
    <row r="224" spans="1:29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</row>
    <row r="225" spans="1:29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</row>
    <row r="226" spans="1:29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</row>
    <row r="227" spans="1:29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</row>
    <row r="228" spans="1:29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</row>
    <row r="229" spans="1:29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</row>
    <row r="230" spans="1:29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</row>
    <row r="231" spans="1:29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</row>
    <row r="232" spans="1:29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</row>
    <row r="233" spans="1:29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</row>
    <row r="234" spans="1:29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</row>
    <row r="235" spans="1:29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</row>
    <row r="236" spans="1:29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</row>
    <row r="237" spans="1:29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</row>
    <row r="238" spans="1:29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</row>
    <row r="239" spans="1:29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</row>
    <row r="240" spans="1:29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</row>
    <row r="241" spans="1:29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</row>
    <row r="242" spans="1:29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</row>
    <row r="243" spans="1:29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</row>
    <row r="244" spans="1:29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</row>
    <row r="245" spans="1:29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</row>
    <row r="246" spans="1:29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</row>
    <row r="247" spans="1:29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</row>
    <row r="248" spans="1:29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</row>
    <row r="249" spans="1:29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</row>
    <row r="250" spans="1:29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</row>
    <row r="251" spans="1:29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</row>
    <row r="252" spans="1:29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</row>
    <row r="253" spans="1:29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</row>
    <row r="254" spans="1:29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</row>
    <row r="255" spans="1:29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</row>
    <row r="256" spans="1:29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</row>
    <row r="257" spans="1:29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</row>
    <row r="258" spans="1:29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</row>
    <row r="259" spans="1:29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</row>
    <row r="260" spans="1:29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</row>
    <row r="261" spans="1:29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</row>
    <row r="262" spans="1:29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</row>
    <row r="263" spans="1:29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</row>
    <row r="264" spans="1:29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</row>
    <row r="265" spans="1:29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</row>
    <row r="266" spans="1:29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</row>
    <row r="267" spans="1:29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</row>
    <row r="268" spans="1:29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</row>
    <row r="269" spans="1:29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</row>
    <row r="270" spans="1:29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</row>
    <row r="271" spans="1:29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</row>
    <row r="272" spans="1:29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</row>
    <row r="273" spans="1:29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</row>
    <row r="274" spans="1:29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</row>
    <row r="275" spans="1:29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</row>
    <row r="276" spans="1:29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</row>
    <row r="277" spans="1:29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</row>
    <row r="278" spans="1:29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</row>
    <row r="279" spans="1:29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</row>
    <row r="280" spans="1:29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</row>
    <row r="281" spans="1:29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</row>
    <row r="282" spans="1:29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</row>
    <row r="283" spans="1:29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</row>
    <row r="284" spans="1:29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</row>
    <row r="285" spans="1:29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</row>
    <row r="286" spans="1:29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</row>
    <row r="287" spans="1:29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</row>
    <row r="288" spans="1:29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</row>
    <row r="289" spans="1:29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</row>
    <row r="290" spans="1:29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</row>
    <row r="291" spans="1:29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</row>
    <row r="292" spans="1:29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</row>
    <row r="293" spans="1:29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</row>
    <row r="294" spans="1:29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</row>
    <row r="295" spans="1:29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</row>
    <row r="296" spans="1:29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</row>
    <row r="297" spans="1:29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</row>
    <row r="298" spans="1:29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</row>
    <row r="299" spans="1:29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</row>
    <row r="300" spans="1:29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</row>
    <row r="301" spans="1:29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</row>
    <row r="302" spans="1:29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</row>
    <row r="303" spans="1:29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</row>
    <row r="304" spans="1:29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</row>
    <row r="305" spans="1:29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</row>
    <row r="306" spans="1:29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</row>
    <row r="307" spans="1:29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</row>
    <row r="308" spans="1:29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</row>
    <row r="309" spans="1:29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</row>
    <row r="310" spans="1:29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</row>
    <row r="311" spans="1:29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</row>
    <row r="312" spans="1:29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</row>
    <row r="313" spans="1:29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</row>
    <row r="314" spans="1:29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</row>
    <row r="315" spans="1:29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</row>
    <row r="316" spans="1:29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</row>
    <row r="317" spans="1:29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</row>
    <row r="318" spans="1:29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</row>
    <row r="319" spans="1:29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</row>
    <row r="320" spans="1:29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</row>
    <row r="321" spans="1:29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</row>
    <row r="322" spans="1:29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</row>
    <row r="323" spans="1:29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</row>
    <row r="324" spans="1:29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</row>
    <row r="325" spans="1:29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</row>
    <row r="326" spans="1:29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</row>
    <row r="327" spans="1:29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</row>
    <row r="328" spans="1:29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</row>
    <row r="329" spans="1:29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</row>
    <row r="330" spans="1:29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</row>
    <row r="331" spans="1:29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</row>
    <row r="332" spans="1:29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</row>
    <row r="333" spans="1:29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</row>
    <row r="334" spans="1:29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</row>
    <row r="335" spans="1:29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</row>
    <row r="336" spans="1:29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</row>
    <row r="337" spans="1:29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</row>
    <row r="338" spans="1:29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</row>
    <row r="339" spans="1:29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</row>
    <row r="340" spans="1:29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</row>
    <row r="341" spans="1:29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</row>
    <row r="342" spans="1:29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</row>
    <row r="343" spans="1:29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</row>
    <row r="344" spans="1:29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</row>
    <row r="345" spans="1:29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</row>
    <row r="346" spans="1:29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</row>
    <row r="347" spans="1:29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</row>
    <row r="348" spans="1:29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</row>
    <row r="349" spans="1:29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</row>
    <row r="350" spans="1:29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</row>
    <row r="351" spans="1:29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</row>
    <row r="352" spans="1:29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</row>
    <row r="353" spans="1:29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</row>
    <row r="354" spans="1:29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</row>
    <row r="355" spans="1:29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</row>
    <row r="356" spans="1:29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</row>
    <row r="357" spans="1:29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</row>
    <row r="358" spans="1:29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</row>
    <row r="359" spans="1:29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</row>
    <row r="360" spans="1:29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</row>
    <row r="361" spans="1:29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</row>
    <row r="362" spans="1:29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</row>
    <row r="363" spans="1:29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</row>
    <row r="364" spans="1:29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</row>
    <row r="365" spans="1:29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</row>
    <row r="366" spans="1:29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</row>
    <row r="367" spans="1:29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</row>
    <row r="368" spans="1:29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</row>
    <row r="369" spans="1:29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</row>
    <row r="370" spans="1:29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</row>
    <row r="371" spans="1:29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</row>
    <row r="372" spans="1:29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</row>
    <row r="373" spans="1:29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</row>
    <row r="374" spans="1:29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</row>
    <row r="375" spans="1:29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</row>
    <row r="376" spans="1:29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</row>
    <row r="377" spans="1:29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</row>
    <row r="378" spans="1:29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</row>
    <row r="379" spans="1:29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</row>
    <row r="380" spans="1:29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</row>
    <row r="381" spans="1:29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</row>
    <row r="382" spans="1:29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</row>
    <row r="383" spans="1:29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</row>
    <row r="384" spans="1:29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</row>
    <row r="385" spans="1:29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</row>
    <row r="386" spans="1:29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</row>
    <row r="387" spans="1:29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</row>
    <row r="388" spans="1:29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</row>
    <row r="389" spans="1:29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</row>
    <row r="390" spans="1:29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</row>
    <row r="391" spans="1:29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</row>
    <row r="392" spans="1:29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</row>
    <row r="393" spans="1:29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</row>
    <row r="394" spans="1:29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</row>
    <row r="395" spans="1:29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</row>
    <row r="396" spans="1:29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</row>
    <row r="397" spans="1:29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</row>
    <row r="398" spans="1:29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</row>
    <row r="399" spans="1:29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</row>
    <row r="400" spans="1:29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</row>
    <row r="401" spans="1:29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</row>
    <row r="402" spans="1:29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</row>
    <row r="403" spans="1:29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</row>
    <row r="404" spans="1:29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</row>
    <row r="405" spans="1:29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</row>
    <row r="406" spans="1:29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</row>
    <row r="407" spans="1:29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</row>
    <row r="408" spans="1:29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</row>
    <row r="409" spans="1:29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</row>
    <row r="410" spans="1:29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</row>
    <row r="411" spans="1:29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</row>
    <row r="412" spans="1:29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</row>
    <row r="413" spans="1:29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</row>
    <row r="414" spans="1:29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</row>
    <row r="415" spans="1:29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</row>
    <row r="416" spans="1:29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</row>
    <row r="417" spans="1:29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</row>
    <row r="418" spans="1:29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</row>
    <row r="419" spans="1:29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</row>
    <row r="420" spans="1:29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</row>
    <row r="421" spans="1:29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</row>
    <row r="422" spans="1:29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</row>
    <row r="423" spans="1:29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</row>
    <row r="424" spans="1:29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</row>
    <row r="425" spans="1:29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</row>
    <row r="426" spans="1:29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</row>
    <row r="427" spans="1:29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</row>
    <row r="428" spans="1:29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</row>
    <row r="429" spans="1:29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</row>
    <row r="430" spans="1:29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</row>
    <row r="431" spans="1:29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</row>
    <row r="432" spans="1:29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</row>
    <row r="433" spans="1:29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</row>
    <row r="434" spans="1:29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</row>
    <row r="435" spans="1:29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</row>
    <row r="436" spans="1:29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</row>
    <row r="437" spans="1:29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</row>
    <row r="438" spans="1:29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</row>
    <row r="439" spans="1:29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</row>
    <row r="440" spans="1:29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</row>
    <row r="441" spans="1:29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</row>
    <row r="442" spans="1:29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</row>
    <row r="443" spans="1:29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</row>
    <row r="444" spans="1:29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</row>
    <row r="445" spans="1:29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</row>
    <row r="446" spans="1:29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</row>
    <row r="447" spans="1:29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</row>
    <row r="448" spans="1:29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</row>
    <row r="449" spans="1:29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</row>
    <row r="450" spans="1:29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</row>
    <row r="451" spans="1:29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</row>
    <row r="452" spans="1:29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</row>
    <row r="453" spans="1:29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</row>
    <row r="454" spans="1:29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</row>
    <row r="455" spans="1:29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</row>
    <row r="456" spans="1:29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</row>
    <row r="457" spans="1:29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</row>
    <row r="458" spans="1:29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</row>
    <row r="459" spans="1:29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</row>
    <row r="460" spans="1:29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</row>
    <row r="461" spans="1:29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</row>
    <row r="462" spans="1:29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</row>
    <row r="463" spans="1:29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</row>
    <row r="464" spans="1:29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</row>
    <row r="465" spans="1:29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</row>
    <row r="466" spans="1:29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</row>
    <row r="467" spans="1:29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</row>
    <row r="468" spans="1:29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</row>
    <row r="469" spans="1:29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</row>
    <row r="470" spans="1:29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</row>
    <row r="471" spans="1:29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</row>
    <row r="472" spans="1:29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</row>
    <row r="473" spans="1:29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</row>
    <row r="474" spans="1:29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</row>
    <row r="475" spans="1:29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</row>
    <row r="476" spans="1:29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</row>
    <row r="477" spans="1:29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</row>
    <row r="478" spans="1:29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</row>
    <row r="479" spans="1:29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</row>
    <row r="480" spans="1:29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</row>
    <row r="481" spans="1:29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</row>
    <row r="482" spans="1:29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</row>
    <row r="483" spans="1:29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</row>
    <row r="484" spans="1:29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</row>
    <row r="485" spans="1:29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</row>
    <row r="486" spans="1:29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</row>
    <row r="487" spans="1:29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</row>
    <row r="488" spans="1:29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</row>
    <row r="489" spans="1:29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</row>
    <row r="490" spans="1:29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</row>
    <row r="491" spans="1:29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</row>
    <row r="492" spans="1:29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</row>
    <row r="493" spans="1:29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</row>
    <row r="494" spans="1:29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</row>
    <row r="495" spans="1:29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</row>
    <row r="496" spans="1:29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</row>
    <row r="497" spans="1:29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</row>
    <row r="498" spans="1:29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</row>
    <row r="499" spans="1:29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</row>
    <row r="500" spans="1:29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</row>
    <row r="501" spans="1:29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</row>
    <row r="502" spans="1:29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</row>
    <row r="503" spans="1:29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</row>
    <row r="504" spans="1:29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</row>
    <row r="505" spans="1:29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</row>
    <row r="506" spans="1:29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</row>
    <row r="507" spans="1:29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</row>
    <row r="508" spans="1:29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</row>
    <row r="509" spans="1:29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</row>
    <row r="510" spans="1:29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</row>
    <row r="511" spans="1:29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</row>
    <row r="512" spans="1:29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</row>
    <row r="513" spans="1:29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</row>
    <row r="514" spans="1:29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</row>
    <row r="515" spans="1:29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</row>
    <row r="516" spans="1:29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</row>
    <row r="517" spans="1:29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</row>
    <row r="518" spans="1:29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</row>
    <row r="519" spans="1:29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</row>
    <row r="520" spans="1:29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</row>
    <row r="521" spans="1:29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</row>
    <row r="522" spans="1:29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</row>
    <row r="523" spans="1:29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</row>
    <row r="524" spans="1:29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</row>
    <row r="525" spans="1:29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</row>
    <row r="526" spans="1:29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</row>
    <row r="527" spans="1:29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</row>
    <row r="528" spans="1:29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</row>
    <row r="529" spans="1:29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</row>
    <row r="530" spans="1:29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</row>
    <row r="531" spans="1:29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</row>
    <row r="532" spans="1:29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</row>
    <row r="533" spans="1:29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</row>
    <row r="534" spans="1:29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</row>
    <row r="535" spans="1:29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</row>
    <row r="536" spans="1:29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</row>
    <row r="537" spans="1:29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</row>
    <row r="538" spans="1:29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</row>
    <row r="539" spans="1:29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</row>
    <row r="540" spans="1:29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</row>
    <row r="541" spans="1:29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</row>
    <row r="542" spans="1:29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</row>
    <row r="543" spans="1:29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</row>
    <row r="544" spans="1:29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</row>
    <row r="545" spans="1:29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</row>
    <row r="546" spans="1:29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</row>
    <row r="547" spans="1:29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</row>
    <row r="548" spans="1:29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</row>
    <row r="549" spans="1:29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</row>
    <row r="550" spans="1:29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</row>
    <row r="551" spans="1:29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</row>
    <row r="552" spans="1:29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</row>
    <row r="553" spans="1:29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</row>
    <row r="554" spans="1:29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</row>
    <row r="555" spans="1:29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</row>
    <row r="556" spans="1:29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</row>
    <row r="557" spans="1:29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</row>
    <row r="558" spans="1:29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</row>
    <row r="559" spans="1:29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</row>
    <row r="560" spans="1:29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</row>
    <row r="561" spans="1:29" x14ac:dyDescent="0.25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</row>
    <row r="562" spans="1:29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</row>
    <row r="563" spans="1:29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</row>
    <row r="564" spans="1:29" x14ac:dyDescent="0.25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</row>
    <row r="565" spans="1:29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</row>
    <row r="566" spans="1:29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</row>
    <row r="567" spans="1:29" x14ac:dyDescent="0.25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</row>
    <row r="568" spans="1:29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</row>
    <row r="569" spans="1:29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</row>
    <row r="570" spans="1:29" x14ac:dyDescent="0.25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</row>
    <row r="571" spans="1:29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</row>
    <row r="572" spans="1:29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</row>
    <row r="573" spans="1:29" x14ac:dyDescent="0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</row>
    <row r="574" spans="1:29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</row>
    <row r="575" spans="1:29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</row>
    <row r="576" spans="1:29" x14ac:dyDescent="0.25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</row>
    <row r="577" spans="1:29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</row>
    <row r="578" spans="1:29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</row>
    <row r="579" spans="1:29" x14ac:dyDescent="0.25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</row>
    <row r="580" spans="1:29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</row>
    <row r="581" spans="1:29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</row>
    <row r="582" spans="1:29" x14ac:dyDescent="0.25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</row>
    <row r="583" spans="1:29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</row>
    <row r="584" spans="1:29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</row>
    <row r="585" spans="1:29" x14ac:dyDescent="0.25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</row>
    <row r="586" spans="1:29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</row>
    <row r="587" spans="1:29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</row>
    <row r="588" spans="1:29" x14ac:dyDescent="0.25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</row>
    <row r="589" spans="1:29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</row>
    <row r="590" spans="1:29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</row>
    <row r="591" spans="1:29" x14ac:dyDescent="0.25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</row>
    <row r="592" spans="1:29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</row>
    <row r="593" spans="1:29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</row>
    <row r="594" spans="1:29" x14ac:dyDescent="0.25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</row>
    <row r="595" spans="1:29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</row>
    <row r="596" spans="1:29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</row>
    <row r="597" spans="1:29" x14ac:dyDescent="0.25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</row>
    <row r="598" spans="1:29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</row>
    <row r="599" spans="1:29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</row>
    <row r="600" spans="1:29" x14ac:dyDescent="0.25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</row>
    <row r="601" spans="1:29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</row>
    <row r="602" spans="1:29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</row>
    <row r="603" spans="1:29" x14ac:dyDescent="0.25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</row>
    <row r="604" spans="1:29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</row>
    <row r="605" spans="1:29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</row>
    <row r="606" spans="1:29" x14ac:dyDescent="0.25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</row>
    <row r="607" spans="1:29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</row>
    <row r="608" spans="1:29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</row>
    <row r="609" spans="1:29" x14ac:dyDescent="0.25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</row>
    <row r="610" spans="1:29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</row>
    <row r="611" spans="1:29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</row>
    <row r="612" spans="1:29" x14ac:dyDescent="0.25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</row>
    <row r="613" spans="1:29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</row>
    <row r="614" spans="1:29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</row>
    <row r="615" spans="1:29" x14ac:dyDescent="0.25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</row>
    <row r="616" spans="1:29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</row>
    <row r="617" spans="1:29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</row>
    <row r="618" spans="1:29" x14ac:dyDescent="0.25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</row>
    <row r="619" spans="1:29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</row>
    <row r="620" spans="1:29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</row>
    <row r="621" spans="1:29" x14ac:dyDescent="0.25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</row>
    <row r="622" spans="1:29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</row>
    <row r="623" spans="1:29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</row>
    <row r="624" spans="1:29" x14ac:dyDescent="0.25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</row>
    <row r="625" spans="1:29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</row>
    <row r="626" spans="1:29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</row>
    <row r="627" spans="1:29" x14ac:dyDescent="0.25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</row>
    <row r="628" spans="1:29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</row>
    <row r="629" spans="1:29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</row>
    <row r="630" spans="1:29" x14ac:dyDescent="0.25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</row>
    <row r="631" spans="1:29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</row>
    <row r="632" spans="1:29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</row>
    <row r="633" spans="1:29" x14ac:dyDescent="0.25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</row>
    <row r="634" spans="1:29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</row>
    <row r="635" spans="1:29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</row>
    <row r="636" spans="1:29" x14ac:dyDescent="0.25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</row>
    <row r="637" spans="1:29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</row>
    <row r="638" spans="1:29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</row>
    <row r="639" spans="1:29" x14ac:dyDescent="0.25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</row>
    <row r="640" spans="1:29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</row>
    <row r="641" spans="1:29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</row>
    <row r="642" spans="1:29" x14ac:dyDescent="0.25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</row>
    <row r="643" spans="1:29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</row>
    <row r="644" spans="1:29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</row>
    <row r="645" spans="1:29" x14ac:dyDescent="0.25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</row>
    <row r="646" spans="1:29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</row>
    <row r="647" spans="1:29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</row>
    <row r="648" spans="1:29" x14ac:dyDescent="0.25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</row>
    <row r="649" spans="1:29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</row>
    <row r="650" spans="1:29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</row>
    <row r="651" spans="1:29" x14ac:dyDescent="0.25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</row>
    <row r="652" spans="1:29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</row>
    <row r="653" spans="1:29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</row>
    <row r="654" spans="1:29" x14ac:dyDescent="0.25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</row>
    <row r="655" spans="1:29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</row>
    <row r="656" spans="1:29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</row>
    <row r="657" spans="1:29" x14ac:dyDescent="0.25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</row>
    <row r="658" spans="1:29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</row>
    <row r="659" spans="1:29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</row>
    <row r="660" spans="1:29" x14ac:dyDescent="0.25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</row>
    <row r="661" spans="1:29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</row>
    <row r="662" spans="1:29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</row>
    <row r="663" spans="1:29" x14ac:dyDescent="0.25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</row>
    <row r="664" spans="1:29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</row>
    <row r="665" spans="1:29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</row>
    <row r="666" spans="1:29" x14ac:dyDescent="0.25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</row>
    <row r="667" spans="1:29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</row>
    <row r="668" spans="1:29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</row>
    <row r="669" spans="1:29" x14ac:dyDescent="0.25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</row>
    <row r="670" spans="1:29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</row>
    <row r="671" spans="1:29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</row>
    <row r="672" spans="1:29" x14ac:dyDescent="0.25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</row>
    <row r="673" spans="1:29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</row>
    <row r="674" spans="1:29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</row>
    <row r="675" spans="1:29" x14ac:dyDescent="0.25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</row>
    <row r="676" spans="1:29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</row>
    <row r="677" spans="1:29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</row>
    <row r="678" spans="1:29" x14ac:dyDescent="0.25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</row>
    <row r="679" spans="1:29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</row>
    <row r="680" spans="1:29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</row>
    <row r="681" spans="1:29" x14ac:dyDescent="0.25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</row>
    <row r="682" spans="1:29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</row>
    <row r="683" spans="1:29" x14ac:dyDescent="0.25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</row>
    <row r="684" spans="1:29" x14ac:dyDescent="0.25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</row>
    <row r="685" spans="1:29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</row>
    <row r="686" spans="1:29" x14ac:dyDescent="0.25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</row>
    <row r="687" spans="1:29" x14ac:dyDescent="0.25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</row>
    <row r="688" spans="1:29" x14ac:dyDescent="0.25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</row>
    <row r="689" spans="1:29" x14ac:dyDescent="0.25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</row>
    <row r="690" spans="1:29" x14ac:dyDescent="0.25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</row>
    <row r="691" spans="1:29" x14ac:dyDescent="0.25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</row>
    <row r="692" spans="1:29" x14ac:dyDescent="0.25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</row>
    <row r="693" spans="1:29" x14ac:dyDescent="0.25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</row>
    <row r="694" spans="1:29" x14ac:dyDescent="0.25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</row>
    <row r="695" spans="1:29" x14ac:dyDescent="0.25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</row>
    <row r="696" spans="1:29" x14ac:dyDescent="0.25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</row>
    <row r="697" spans="1:29" x14ac:dyDescent="0.25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</row>
    <row r="698" spans="1:29" x14ac:dyDescent="0.25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</row>
    <row r="699" spans="1:29" x14ac:dyDescent="0.25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</row>
    <row r="700" spans="1:29" x14ac:dyDescent="0.25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</row>
    <row r="701" spans="1:29" x14ac:dyDescent="0.25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</row>
    <row r="702" spans="1:29" x14ac:dyDescent="0.25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</row>
    <row r="703" spans="1:29" x14ac:dyDescent="0.25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</row>
    <row r="704" spans="1:29" x14ac:dyDescent="0.25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</row>
    <row r="705" spans="1:29" x14ac:dyDescent="0.25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</row>
    <row r="706" spans="1:29" x14ac:dyDescent="0.25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</row>
    <row r="707" spans="1:29" x14ac:dyDescent="0.25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</row>
    <row r="708" spans="1:29" x14ac:dyDescent="0.25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</row>
    <row r="709" spans="1:29" x14ac:dyDescent="0.25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</row>
    <row r="710" spans="1:29" x14ac:dyDescent="0.25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</row>
    <row r="711" spans="1:29" x14ac:dyDescent="0.25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</row>
    <row r="712" spans="1:29" x14ac:dyDescent="0.25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</row>
    <row r="713" spans="1:29" x14ac:dyDescent="0.25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</row>
    <row r="714" spans="1:29" x14ac:dyDescent="0.25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</row>
    <row r="715" spans="1:29" x14ac:dyDescent="0.25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</row>
    <row r="716" spans="1:29" x14ac:dyDescent="0.25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</row>
    <row r="717" spans="1:29" x14ac:dyDescent="0.25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</row>
    <row r="718" spans="1:29" x14ac:dyDescent="0.25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</row>
    <row r="719" spans="1:29" x14ac:dyDescent="0.25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</row>
    <row r="720" spans="1:29" x14ac:dyDescent="0.25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</row>
    <row r="721" spans="1:29" x14ac:dyDescent="0.25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</row>
    <row r="722" spans="1:29" x14ac:dyDescent="0.25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</row>
    <row r="723" spans="1:29" x14ac:dyDescent="0.25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</row>
    <row r="724" spans="1:29" x14ac:dyDescent="0.25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</row>
    <row r="725" spans="1:29" x14ac:dyDescent="0.25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</row>
    <row r="726" spans="1:29" x14ac:dyDescent="0.25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</row>
    <row r="727" spans="1:29" x14ac:dyDescent="0.25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</row>
    <row r="728" spans="1:29" x14ac:dyDescent="0.25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</row>
    <row r="729" spans="1:29" x14ac:dyDescent="0.25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</row>
    <row r="730" spans="1:29" x14ac:dyDescent="0.25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</row>
    <row r="731" spans="1:29" x14ac:dyDescent="0.25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</row>
    <row r="732" spans="1:29" x14ac:dyDescent="0.25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</row>
    <row r="733" spans="1:29" x14ac:dyDescent="0.25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</row>
    <row r="734" spans="1:29" x14ac:dyDescent="0.25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</row>
    <row r="735" spans="1:29" x14ac:dyDescent="0.25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</row>
    <row r="736" spans="1:29" x14ac:dyDescent="0.25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</row>
    <row r="737" spans="1:29" x14ac:dyDescent="0.25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</row>
    <row r="738" spans="1:29" x14ac:dyDescent="0.25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</row>
    <row r="739" spans="1:29" x14ac:dyDescent="0.25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</row>
    <row r="740" spans="1:29" x14ac:dyDescent="0.25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</row>
    <row r="741" spans="1:29" x14ac:dyDescent="0.25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</row>
    <row r="742" spans="1:29" x14ac:dyDescent="0.25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</row>
    <row r="743" spans="1:29" x14ac:dyDescent="0.25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</row>
    <row r="744" spans="1:29" x14ac:dyDescent="0.25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</row>
    <row r="745" spans="1:29" x14ac:dyDescent="0.25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</row>
    <row r="746" spans="1:29" x14ac:dyDescent="0.25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</row>
    <row r="747" spans="1:29" x14ac:dyDescent="0.25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</row>
    <row r="748" spans="1:29" x14ac:dyDescent="0.25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</row>
    <row r="749" spans="1:29" x14ac:dyDescent="0.25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</row>
    <row r="750" spans="1:29" x14ac:dyDescent="0.25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</row>
    <row r="751" spans="1:29" x14ac:dyDescent="0.25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</row>
    <row r="752" spans="1:29" x14ac:dyDescent="0.25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</row>
    <row r="753" spans="1:29" x14ac:dyDescent="0.25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</row>
    <row r="754" spans="1:29" x14ac:dyDescent="0.25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</row>
    <row r="755" spans="1:29" x14ac:dyDescent="0.25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</row>
    <row r="756" spans="1:29" x14ac:dyDescent="0.25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</row>
    <row r="757" spans="1:29" x14ac:dyDescent="0.25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</row>
    <row r="758" spans="1:29" x14ac:dyDescent="0.25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</row>
    <row r="759" spans="1:29" x14ac:dyDescent="0.25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</row>
    <row r="760" spans="1:29" x14ac:dyDescent="0.25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</row>
    <row r="761" spans="1:29" x14ac:dyDescent="0.25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</row>
    <row r="762" spans="1:29" x14ac:dyDescent="0.25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</row>
    <row r="763" spans="1:29" x14ac:dyDescent="0.25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</row>
    <row r="764" spans="1:29" x14ac:dyDescent="0.25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</row>
    <row r="765" spans="1:29" x14ac:dyDescent="0.25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</row>
    <row r="766" spans="1:29" x14ac:dyDescent="0.25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</row>
    <row r="767" spans="1:29" x14ac:dyDescent="0.25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</row>
    <row r="768" spans="1:29" x14ac:dyDescent="0.25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</row>
    <row r="769" spans="1:29" x14ac:dyDescent="0.25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</row>
    <row r="770" spans="1:29" x14ac:dyDescent="0.25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</row>
    <row r="771" spans="1:29" x14ac:dyDescent="0.25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</row>
    <row r="772" spans="1:29" x14ac:dyDescent="0.25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</row>
    <row r="773" spans="1:29" x14ac:dyDescent="0.25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</row>
    <row r="774" spans="1:29" x14ac:dyDescent="0.25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</row>
    <row r="775" spans="1:29" x14ac:dyDescent="0.25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</row>
    <row r="776" spans="1:29" x14ac:dyDescent="0.25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</row>
    <row r="777" spans="1:29" x14ac:dyDescent="0.25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</row>
    <row r="778" spans="1:29" x14ac:dyDescent="0.25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</row>
    <row r="779" spans="1:29" x14ac:dyDescent="0.25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</row>
    <row r="780" spans="1:29" x14ac:dyDescent="0.25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</row>
    <row r="781" spans="1:29" x14ac:dyDescent="0.25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</row>
    <row r="782" spans="1:29" x14ac:dyDescent="0.25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</row>
    <row r="783" spans="1:29" x14ac:dyDescent="0.25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</row>
    <row r="784" spans="1:29" x14ac:dyDescent="0.25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</row>
    <row r="785" spans="1:29" x14ac:dyDescent="0.25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</row>
    <row r="786" spans="1:29" x14ac:dyDescent="0.25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</row>
    <row r="787" spans="1:29" x14ac:dyDescent="0.25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</row>
    <row r="788" spans="1:29" x14ac:dyDescent="0.25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</row>
    <row r="789" spans="1:29" x14ac:dyDescent="0.25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</row>
    <row r="790" spans="1:29" x14ac:dyDescent="0.25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</row>
    <row r="791" spans="1:29" x14ac:dyDescent="0.25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</row>
    <row r="792" spans="1:29" x14ac:dyDescent="0.25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</row>
    <row r="793" spans="1:29" x14ac:dyDescent="0.25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</row>
    <row r="794" spans="1:29" x14ac:dyDescent="0.25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</row>
    <row r="795" spans="1:29" x14ac:dyDescent="0.25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</row>
    <row r="796" spans="1:29" x14ac:dyDescent="0.25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</row>
    <row r="797" spans="1:29" x14ac:dyDescent="0.25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</row>
    <row r="798" spans="1:29" x14ac:dyDescent="0.25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</row>
    <row r="799" spans="1:29" x14ac:dyDescent="0.25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</row>
    <row r="800" spans="1:29" x14ac:dyDescent="0.25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</row>
    <row r="801" spans="1:29" x14ac:dyDescent="0.25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</row>
    <row r="802" spans="1:29" x14ac:dyDescent="0.25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</row>
    <row r="803" spans="1:29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</row>
    <row r="804" spans="1:29" x14ac:dyDescent="0.25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</row>
    <row r="805" spans="1:29" x14ac:dyDescent="0.25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</row>
    <row r="806" spans="1:29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</row>
    <row r="807" spans="1:29" x14ac:dyDescent="0.25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</row>
    <row r="808" spans="1:29" x14ac:dyDescent="0.25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</row>
    <row r="809" spans="1:29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</row>
    <row r="810" spans="1:29" x14ac:dyDescent="0.25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</row>
    <row r="811" spans="1:29" x14ac:dyDescent="0.25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</row>
    <row r="812" spans="1:29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</row>
    <row r="813" spans="1:29" x14ac:dyDescent="0.25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</row>
    <row r="814" spans="1:29" x14ac:dyDescent="0.25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</row>
    <row r="815" spans="1:29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</row>
    <row r="816" spans="1:29" x14ac:dyDescent="0.25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</row>
    <row r="817" spans="1:29" x14ac:dyDescent="0.25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</row>
    <row r="818" spans="1:29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</row>
    <row r="819" spans="1:29" x14ac:dyDescent="0.25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</row>
    <row r="820" spans="1:29" x14ac:dyDescent="0.25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</row>
    <row r="821" spans="1:29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</row>
    <row r="822" spans="1:29" x14ac:dyDescent="0.25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</row>
    <row r="823" spans="1:29" x14ac:dyDescent="0.25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</row>
    <row r="824" spans="1:29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</row>
    <row r="825" spans="1:29" x14ac:dyDescent="0.25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</row>
    <row r="826" spans="1:29" x14ac:dyDescent="0.25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</row>
    <row r="827" spans="1:29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</row>
    <row r="828" spans="1:29" x14ac:dyDescent="0.25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</row>
    <row r="829" spans="1:29" x14ac:dyDescent="0.25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</row>
    <row r="830" spans="1:29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</row>
    <row r="831" spans="1:29" x14ac:dyDescent="0.25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</row>
    <row r="832" spans="1:29" x14ac:dyDescent="0.25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</row>
    <row r="833" spans="1:29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</row>
    <row r="834" spans="1:29" x14ac:dyDescent="0.25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</row>
    <row r="835" spans="1:29" x14ac:dyDescent="0.25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</row>
    <row r="836" spans="1:29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</row>
    <row r="837" spans="1:29" x14ac:dyDescent="0.25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</row>
    <row r="838" spans="1:29" x14ac:dyDescent="0.25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</row>
    <row r="839" spans="1:29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</row>
    <row r="840" spans="1:29" x14ac:dyDescent="0.25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</row>
    <row r="841" spans="1:29" x14ac:dyDescent="0.25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</row>
    <row r="842" spans="1:29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</row>
    <row r="843" spans="1:29" x14ac:dyDescent="0.25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</row>
    <row r="844" spans="1:29" x14ac:dyDescent="0.25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</row>
    <row r="845" spans="1:29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</row>
    <row r="846" spans="1:29" x14ac:dyDescent="0.25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</row>
    <row r="847" spans="1:29" x14ac:dyDescent="0.25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</row>
    <row r="848" spans="1:29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</row>
    <row r="849" spans="1:29" x14ac:dyDescent="0.25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</row>
    <row r="850" spans="1:29" x14ac:dyDescent="0.25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</row>
    <row r="851" spans="1:29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</row>
    <row r="852" spans="1:29" x14ac:dyDescent="0.25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</row>
    <row r="853" spans="1:29" x14ac:dyDescent="0.25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</row>
    <row r="854" spans="1:29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</row>
    <row r="855" spans="1:29" x14ac:dyDescent="0.25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</row>
    <row r="856" spans="1:29" x14ac:dyDescent="0.25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</row>
    <row r="857" spans="1:29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</row>
    <row r="858" spans="1:29" x14ac:dyDescent="0.25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</row>
    <row r="859" spans="1:29" x14ac:dyDescent="0.25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</row>
    <row r="860" spans="1:29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</row>
    <row r="861" spans="1:29" x14ac:dyDescent="0.25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</row>
    <row r="862" spans="1:29" x14ac:dyDescent="0.25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</row>
    <row r="863" spans="1:29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</row>
    <row r="864" spans="1:29" x14ac:dyDescent="0.25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</row>
    <row r="865" spans="1:29" x14ac:dyDescent="0.25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</row>
    <row r="866" spans="1:29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</row>
    <row r="867" spans="1:29" x14ac:dyDescent="0.25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</row>
    <row r="868" spans="1:29" x14ac:dyDescent="0.25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</row>
    <row r="869" spans="1:29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</row>
    <row r="870" spans="1:29" x14ac:dyDescent="0.25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</row>
    <row r="871" spans="1:29" x14ac:dyDescent="0.25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</row>
    <row r="872" spans="1:29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</row>
    <row r="873" spans="1:29" x14ac:dyDescent="0.25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</row>
    <row r="874" spans="1:29" x14ac:dyDescent="0.25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</row>
    <row r="875" spans="1:29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</row>
    <row r="876" spans="1:29" x14ac:dyDescent="0.25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</row>
    <row r="877" spans="1:29" x14ac:dyDescent="0.25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</row>
    <row r="878" spans="1:29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</row>
    <row r="879" spans="1:29" x14ac:dyDescent="0.25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</row>
    <row r="880" spans="1:29" x14ac:dyDescent="0.25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</row>
    <row r="881" spans="1:29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</row>
    <row r="882" spans="1:29" x14ac:dyDescent="0.25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</row>
    <row r="883" spans="1:29" x14ac:dyDescent="0.25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</row>
    <row r="884" spans="1:29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</row>
    <row r="885" spans="1:29" x14ac:dyDescent="0.25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</row>
    <row r="886" spans="1:29" x14ac:dyDescent="0.25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</row>
    <row r="887" spans="1:29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</row>
    <row r="888" spans="1:29" x14ac:dyDescent="0.25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</row>
    <row r="889" spans="1:29" x14ac:dyDescent="0.25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</row>
    <row r="890" spans="1:29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</row>
    <row r="891" spans="1:29" x14ac:dyDescent="0.25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</row>
    <row r="892" spans="1:29" x14ac:dyDescent="0.25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</row>
    <row r="893" spans="1:29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</row>
    <row r="894" spans="1:29" x14ac:dyDescent="0.25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</row>
    <row r="895" spans="1:29" x14ac:dyDescent="0.25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</row>
    <row r="896" spans="1:29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</row>
    <row r="897" spans="1:29" x14ac:dyDescent="0.25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</row>
    <row r="898" spans="1:29" x14ac:dyDescent="0.25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</row>
    <row r="899" spans="1:29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</row>
    <row r="900" spans="1:29" x14ac:dyDescent="0.25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</row>
    <row r="901" spans="1:29" x14ac:dyDescent="0.25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</row>
    <row r="902" spans="1:29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</row>
    <row r="903" spans="1:29" x14ac:dyDescent="0.25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</row>
    <row r="904" spans="1:29" x14ac:dyDescent="0.25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</row>
    <row r="905" spans="1:29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</row>
    <row r="906" spans="1:29" x14ac:dyDescent="0.25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</row>
    <row r="907" spans="1:29" x14ac:dyDescent="0.25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</row>
    <row r="908" spans="1:29" x14ac:dyDescent="0.25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</row>
    <row r="909" spans="1:29" x14ac:dyDescent="0.25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</row>
    <row r="910" spans="1:29" x14ac:dyDescent="0.25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</row>
    <row r="911" spans="1:29" x14ac:dyDescent="0.25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</row>
    <row r="912" spans="1:29" x14ac:dyDescent="0.25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</row>
    <row r="913" spans="1:29" x14ac:dyDescent="0.25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</row>
    <row r="914" spans="1:29" x14ac:dyDescent="0.25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</row>
    <row r="915" spans="1:29" x14ac:dyDescent="0.25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</row>
    <row r="916" spans="1:29" x14ac:dyDescent="0.25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</row>
    <row r="917" spans="1:29" x14ac:dyDescent="0.25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</row>
    <row r="918" spans="1:29" x14ac:dyDescent="0.25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</row>
    <row r="919" spans="1:29" x14ac:dyDescent="0.25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</row>
    <row r="920" spans="1:29" x14ac:dyDescent="0.25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</row>
    <row r="921" spans="1:29" x14ac:dyDescent="0.25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</row>
    <row r="922" spans="1:29" x14ac:dyDescent="0.25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</row>
    <row r="923" spans="1:29" x14ac:dyDescent="0.25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</row>
    <row r="924" spans="1:29" x14ac:dyDescent="0.25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</row>
    <row r="925" spans="1:29" x14ac:dyDescent="0.25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</row>
    <row r="926" spans="1:29" x14ac:dyDescent="0.25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</row>
    <row r="927" spans="1:29" x14ac:dyDescent="0.25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</row>
    <row r="928" spans="1:29" x14ac:dyDescent="0.25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</row>
    <row r="929" spans="1:29" x14ac:dyDescent="0.25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</row>
    <row r="930" spans="1:29" x14ac:dyDescent="0.25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</row>
    <row r="931" spans="1:29" x14ac:dyDescent="0.25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</row>
    <row r="932" spans="1:29" x14ac:dyDescent="0.25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</row>
    <row r="933" spans="1:29" x14ac:dyDescent="0.25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</row>
    <row r="934" spans="1:29" x14ac:dyDescent="0.25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</row>
    <row r="935" spans="1:29" x14ac:dyDescent="0.25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</row>
    <row r="936" spans="1:29" x14ac:dyDescent="0.25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</row>
    <row r="937" spans="1:29" x14ac:dyDescent="0.25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</row>
    <row r="938" spans="1:29" x14ac:dyDescent="0.25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</row>
    <row r="939" spans="1:29" x14ac:dyDescent="0.25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</row>
    <row r="940" spans="1:29" x14ac:dyDescent="0.25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</row>
    <row r="941" spans="1:29" x14ac:dyDescent="0.25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</row>
    <row r="942" spans="1:29" x14ac:dyDescent="0.25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</row>
    <row r="943" spans="1:29" x14ac:dyDescent="0.25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</row>
    <row r="944" spans="1:29" x14ac:dyDescent="0.25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</row>
    <row r="945" spans="1:29" x14ac:dyDescent="0.25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</row>
    <row r="946" spans="1:29" x14ac:dyDescent="0.25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</row>
    <row r="947" spans="1:29" x14ac:dyDescent="0.25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</row>
    <row r="948" spans="1:29" x14ac:dyDescent="0.25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</row>
    <row r="949" spans="1:29" x14ac:dyDescent="0.25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</row>
    <row r="950" spans="1:29" x14ac:dyDescent="0.25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</row>
    <row r="951" spans="1:29" x14ac:dyDescent="0.25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</row>
    <row r="952" spans="1:29" x14ac:dyDescent="0.25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</row>
    <row r="953" spans="1:29" x14ac:dyDescent="0.25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</row>
    <row r="954" spans="1:29" x14ac:dyDescent="0.25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</row>
    <row r="955" spans="1:29" x14ac:dyDescent="0.25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</row>
    <row r="956" spans="1:29" x14ac:dyDescent="0.25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</row>
    <row r="957" spans="1:29" x14ac:dyDescent="0.25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</row>
    <row r="958" spans="1:29" x14ac:dyDescent="0.25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</row>
    <row r="959" spans="1:29" x14ac:dyDescent="0.25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</row>
    <row r="960" spans="1:29" x14ac:dyDescent="0.25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</row>
    <row r="961" spans="1:29" x14ac:dyDescent="0.25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</row>
    <row r="962" spans="1:29" x14ac:dyDescent="0.25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</row>
    <row r="963" spans="1:29" x14ac:dyDescent="0.25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</row>
    <row r="964" spans="1:29" x14ac:dyDescent="0.25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</row>
    <row r="965" spans="1:29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</row>
    <row r="966" spans="1:29" x14ac:dyDescent="0.25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</row>
    <row r="967" spans="1:29" x14ac:dyDescent="0.25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</row>
    <row r="968" spans="1:29" x14ac:dyDescent="0.25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</row>
    <row r="969" spans="1:29" x14ac:dyDescent="0.25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</row>
    <row r="970" spans="1:29" x14ac:dyDescent="0.25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</row>
    <row r="971" spans="1:29" x14ac:dyDescent="0.25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</row>
    <row r="972" spans="1:29" x14ac:dyDescent="0.25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</row>
    <row r="973" spans="1:29" x14ac:dyDescent="0.25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</row>
    <row r="974" spans="1:29" x14ac:dyDescent="0.25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</row>
    <row r="975" spans="1:29" x14ac:dyDescent="0.25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</row>
    <row r="976" spans="1:29" x14ac:dyDescent="0.25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</row>
    <row r="977" spans="1:29" x14ac:dyDescent="0.25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</row>
    <row r="978" spans="1:29" x14ac:dyDescent="0.25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</row>
    <row r="979" spans="1:29" x14ac:dyDescent="0.25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</row>
    <row r="980" spans="1:29" x14ac:dyDescent="0.25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</row>
    <row r="981" spans="1:29" x14ac:dyDescent="0.25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</row>
    <row r="982" spans="1:29" x14ac:dyDescent="0.25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</row>
    <row r="983" spans="1:29" x14ac:dyDescent="0.25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</row>
    <row r="984" spans="1:29" x14ac:dyDescent="0.25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</row>
    <row r="985" spans="1:29" x14ac:dyDescent="0.25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</row>
    <row r="986" spans="1:29" x14ac:dyDescent="0.25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</row>
    <row r="987" spans="1:29" x14ac:dyDescent="0.25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</row>
    <row r="988" spans="1:29" x14ac:dyDescent="0.25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</row>
    <row r="989" spans="1:29" x14ac:dyDescent="0.25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</row>
    <row r="990" spans="1:29" x14ac:dyDescent="0.25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</row>
    <row r="991" spans="1:29" x14ac:dyDescent="0.25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</row>
    <row r="992" spans="1:29" x14ac:dyDescent="0.25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</row>
    <row r="993" spans="1:29" x14ac:dyDescent="0.25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</row>
    <row r="994" spans="1:29" x14ac:dyDescent="0.25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</row>
    <row r="995" spans="1:29" x14ac:dyDescent="0.25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</row>
    <row r="996" spans="1:29" x14ac:dyDescent="0.25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</row>
    <row r="997" spans="1:29" x14ac:dyDescent="0.25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</row>
    <row r="998" spans="1:29" x14ac:dyDescent="0.25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</row>
    <row r="999" spans="1:29" x14ac:dyDescent="0.25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</row>
    <row r="1000" spans="1:29" x14ac:dyDescent="0.2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</row>
    <row r="1001" spans="1:29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</row>
    <row r="1002" spans="1:29" x14ac:dyDescent="0.2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</row>
    <row r="1003" spans="1:29" x14ac:dyDescent="0.2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</row>
    <row r="1004" spans="1:29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</row>
    <row r="1005" spans="1:29" x14ac:dyDescent="0.2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</row>
    <row r="1006" spans="1:29" x14ac:dyDescent="0.2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</row>
    <row r="1007" spans="1:29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</row>
    <row r="1008" spans="1:29" x14ac:dyDescent="0.2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</row>
    <row r="1009" spans="1:29" x14ac:dyDescent="0.2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</row>
    <row r="1010" spans="1:29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</row>
    <row r="1011" spans="1:29" x14ac:dyDescent="0.2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</row>
    <row r="1012" spans="1:29" x14ac:dyDescent="0.2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</row>
    <row r="1013" spans="1:29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</row>
    <row r="1014" spans="1:29" x14ac:dyDescent="0.2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</row>
    <row r="1015" spans="1:29" x14ac:dyDescent="0.2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</row>
    <row r="1016" spans="1:29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</row>
    <row r="1017" spans="1:29" x14ac:dyDescent="0.2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</row>
    <row r="1018" spans="1:29" x14ac:dyDescent="0.2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</row>
    <row r="1019" spans="1:29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</row>
    <row r="1020" spans="1:29" x14ac:dyDescent="0.2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</row>
    <row r="1021" spans="1:29" x14ac:dyDescent="0.2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</row>
    <row r="1022" spans="1:29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</row>
    <row r="1023" spans="1:29" x14ac:dyDescent="0.2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</row>
    <row r="1024" spans="1:29" x14ac:dyDescent="0.2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</row>
    <row r="1025" spans="1:29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</row>
    <row r="1026" spans="1:29" x14ac:dyDescent="0.2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</row>
    <row r="1027" spans="1:29" x14ac:dyDescent="0.2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</row>
    <row r="1028" spans="1:29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</row>
    <row r="1029" spans="1:29" x14ac:dyDescent="0.2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</row>
    <row r="1030" spans="1:29" x14ac:dyDescent="0.2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</row>
    <row r="1031" spans="1:29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</row>
    <row r="1032" spans="1:29" x14ac:dyDescent="0.2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</row>
    <row r="1033" spans="1:29" x14ac:dyDescent="0.2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</row>
    <row r="1034" spans="1:29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</row>
    <row r="1035" spans="1:29" x14ac:dyDescent="0.2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</row>
    <row r="1036" spans="1:29" x14ac:dyDescent="0.2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</row>
    <row r="1037" spans="1:29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</row>
    <row r="1038" spans="1:29" x14ac:dyDescent="0.2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</row>
    <row r="1039" spans="1:29" x14ac:dyDescent="0.2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</row>
    <row r="1040" spans="1:29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</row>
    <row r="1041" spans="1:29" x14ac:dyDescent="0.2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</row>
    <row r="1042" spans="1:29" x14ac:dyDescent="0.2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</row>
    <row r="1043" spans="1:29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</row>
    <row r="1044" spans="1:29" x14ac:dyDescent="0.2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</row>
    <row r="1045" spans="1:29" x14ac:dyDescent="0.2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</row>
    <row r="1046" spans="1:29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</row>
    <row r="1047" spans="1:29" x14ac:dyDescent="0.2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</row>
    <row r="1048" spans="1:29" x14ac:dyDescent="0.2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</row>
    <row r="1049" spans="1:29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</row>
    <row r="1050" spans="1:29" x14ac:dyDescent="0.2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</row>
    <row r="1051" spans="1:29" x14ac:dyDescent="0.2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</row>
    <row r="1052" spans="1:29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</row>
    <row r="1053" spans="1:29" x14ac:dyDescent="0.2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</row>
    <row r="1054" spans="1:29" x14ac:dyDescent="0.2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</row>
    <row r="1055" spans="1:29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</row>
    <row r="1056" spans="1:29" x14ac:dyDescent="0.2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</row>
    <row r="1057" spans="1:29" x14ac:dyDescent="0.2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</row>
    <row r="1058" spans="1:29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</row>
    <row r="1059" spans="1:29" x14ac:dyDescent="0.2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</row>
    <row r="1060" spans="1:29" x14ac:dyDescent="0.2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</row>
    <row r="1061" spans="1:29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</row>
    <row r="1062" spans="1:29" x14ac:dyDescent="0.2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</row>
    <row r="1063" spans="1:29" x14ac:dyDescent="0.2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</row>
    <row r="1064" spans="1:29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</row>
    <row r="1065" spans="1:29" x14ac:dyDescent="0.2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</row>
    <row r="1066" spans="1:29" x14ac:dyDescent="0.2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</row>
    <row r="1067" spans="1:29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</row>
    <row r="1068" spans="1:29" x14ac:dyDescent="0.2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</row>
    <row r="1069" spans="1:29" x14ac:dyDescent="0.2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</row>
    <row r="1070" spans="1:29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</row>
    <row r="1071" spans="1:29" x14ac:dyDescent="0.2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</row>
    <row r="1072" spans="1:29" x14ac:dyDescent="0.2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</row>
    <row r="1073" spans="1:29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</row>
    <row r="1074" spans="1:29" x14ac:dyDescent="0.2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</row>
    <row r="1075" spans="1:29" x14ac:dyDescent="0.2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</row>
    <row r="1076" spans="1:29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</row>
    <row r="1077" spans="1:29" x14ac:dyDescent="0.2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</row>
    <row r="1078" spans="1:29" x14ac:dyDescent="0.25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</row>
    <row r="1079" spans="1:29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</row>
    <row r="1080" spans="1:29" x14ac:dyDescent="0.2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</row>
    <row r="1081" spans="1:29" x14ac:dyDescent="0.2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</row>
    <row r="1082" spans="1:29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</row>
    <row r="1083" spans="1:29" x14ac:dyDescent="0.25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</row>
    <row r="1084" spans="1:29" x14ac:dyDescent="0.25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</row>
    <row r="1085" spans="1:29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</row>
    <row r="1086" spans="1:29" x14ac:dyDescent="0.2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</row>
    <row r="1087" spans="1:29" x14ac:dyDescent="0.2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</row>
    <row r="1088" spans="1:29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</row>
    <row r="1089" spans="1:29" x14ac:dyDescent="0.2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</row>
    <row r="1090" spans="1:29" x14ac:dyDescent="0.2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</row>
    <row r="1091" spans="1:29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</row>
    <row r="1092" spans="1:29" x14ac:dyDescent="0.2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</row>
    <row r="1093" spans="1:29" x14ac:dyDescent="0.2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</row>
    <row r="1094" spans="1:29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</row>
    <row r="1095" spans="1:29" x14ac:dyDescent="0.2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</row>
    <row r="1096" spans="1:29" x14ac:dyDescent="0.2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</row>
    <row r="1097" spans="1:29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</row>
    <row r="1098" spans="1:29" x14ac:dyDescent="0.2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</row>
    <row r="1099" spans="1:29" x14ac:dyDescent="0.2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</row>
    <row r="1100" spans="1:29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</row>
    <row r="1101" spans="1:29" x14ac:dyDescent="0.2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</row>
    <row r="1102" spans="1:29" x14ac:dyDescent="0.2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</row>
    <row r="1103" spans="1:29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</row>
    <row r="1104" spans="1:29" x14ac:dyDescent="0.2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</row>
    <row r="1105" spans="1:29" x14ac:dyDescent="0.2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</row>
    <row r="1106" spans="1:29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</row>
    <row r="1107" spans="1:29" x14ac:dyDescent="0.2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</row>
    <row r="1108" spans="1:29" x14ac:dyDescent="0.2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</row>
    <row r="1109" spans="1:29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</row>
    <row r="1110" spans="1:29" x14ac:dyDescent="0.2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</row>
    <row r="1111" spans="1:29" x14ac:dyDescent="0.2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</row>
    <row r="1112" spans="1:29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</row>
    <row r="1113" spans="1:29" x14ac:dyDescent="0.2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</row>
    <row r="1114" spans="1:29" x14ac:dyDescent="0.2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</row>
    <row r="1115" spans="1:29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</row>
    <row r="1116" spans="1:29" x14ac:dyDescent="0.2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</row>
    <row r="1117" spans="1:29" x14ac:dyDescent="0.2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</row>
    <row r="1118" spans="1:29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</row>
    <row r="1119" spans="1:29" x14ac:dyDescent="0.2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</row>
    <row r="1120" spans="1:29" x14ac:dyDescent="0.2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</row>
    <row r="1121" spans="1:29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</row>
    <row r="1122" spans="1:29" x14ac:dyDescent="0.25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</row>
    <row r="1123" spans="1:29" x14ac:dyDescent="0.25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</row>
    <row r="1124" spans="1:29" x14ac:dyDescent="0.2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</row>
    <row r="1125" spans="1:29" x14ac:dyDescent="0.25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</row>
    <row r="1126" spans="1:29" x14ac:dyDescent="0.25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</row>
    <row r="1127" spans="1:29" x14ac:dyDescent="0.2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</row>
    <row r="1128" spans="1:29" x14ac:dyDescent="0.25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</row>
    <row r="1129" spans="1:29" x14ac:dyDescent="0.25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</row>
    <row r="1130" spans="1:29" x14ac:dyDescent="0.2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</row>
    <row r="1131" spans="1:29" x14ac:dyDescent="0.25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</row>
    <row r="1132" spans="1:29" x14ac:dyDescent="0.25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</row>
    <row r="1133" spans="1:29" x14ac:dyDescent="0.2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</row>
    <row r="1134" spans="1:29" x14ac:dyDescent="0.25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</row>
    <row r="1135" spans="1:29" x14ac:dyDescent="0.25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</row>
    <row r="1136" spans="1:29" x14ac:dyDescent="0.2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</row>
    <row r="1137" spans="1:29" x14ac:dyDescent="0.25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</row>
    <row r="1138" spans="1:29" x14ac:dyDescent="0.25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</row>
    <row r="1139" spans="1:29" x14ac:dyDescent="0.2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</row>
    <row r="1140" spans="1:29" x14ac:dyDescent="0.25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</row>
    <row r="1141" spans="1:29" x14ac:dyDescent="0.25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</row>
    <row r="1142" spans="1:29" x14ac:dyDescent="0.2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</row>
    <row r="1143" spans="1:29" x14ac:dyDescent="0.25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</row>
    <row r="1144" spans="1:29" x14ac:dyDescent="0.25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</row>
    <row r="1145" spans="1:29" x14ac:dyDescent="0.2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</row>
    <row r="1146" spans="1:29" x14ac:dyDescent="0.25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</row>
    <row r="1147" spans="1:29" x14ac:dyDescent="0.25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</row>
    <row r="1148" spans="1:29" x14ac:dyDescent="0.25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</row>
    <row r="1149" spans="1:29" x14ac:dyDescent="0.25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</row>
    <row r="1150" spans="1:29" x14ac:dyDescent="0.25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</row>
    <row r="1151" spans="1:29" x14ac:dyDescent="0.25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</row>
    <row r="1152" spans="1:29" x14ac:dyDescent="0.25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</row>
    <row r="1153" spans="1:29" x14ac:dyDescent="0.25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</row>
    <row r="1154" spans="1:29" x14ac:dyDescent="0.25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</row>
    <row r="1155" spans="1:29" x14ac:dyDescent="0.25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</row>
    <row r="1156" spans="1:29" x14ac:dyDescent="0.25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</row>
    <row r="1157" spans="1:29" x14ac:dyDescent="0.25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</row>
    <row r="1158" spans="1:29" x14ac:dyDescent="0.25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</row>
    <row r="1159" spans="1:29" x14ac:dyDescent="0.25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</row>
    <row r="1160" spans="1:29" x14ac:dyDescent="0.25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</row>
    <row r="1161" spans="1:29" x14ac:dyDescent="0.25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</row>
    <row r="1162" spans="1:29" x14ac:dyDescent="0.25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</row>
    <row r="1163" spans="1:29" x14ac:dyDescent="0.25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</row>
    <row r="1164" spans="1:29" x14ac:dyDescent="0.25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</row>
    <row r="1165" spans="1:29" x14ac:dyDescent="0.25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</row>
    <row r="1166" spans="1:29" x14ac:dyDescent="0.25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</row>
    <row r="1167" spans="1:29" x14ac:dyDescent="0.25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</row>
    <row r="1168" spans="1:29" x14ac:dyDescent="0.25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</row>
    <row r="1169" spans="1:29" x14ac:dyDescent="0.25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</row>
    <row r="1170" spans="1:29" x14ac:dyDescent="0.25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</row>
    <row r="1171" spans="1:29" x14ac:dyDescent="0.25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</row>
    <row r="1172" spans="1:29" x14ac:dyDescent="0.25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</row>
    <row r="1173" spans="1:29" x14ac:dyDescent="0.25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</row>
    <row r="1174" spans="1:29" x14ac:dyDescent="0.25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</row>
    <row r="1175" spans="1:29" x14ac:dyDescent="0.25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</row>
    <row r="1176" spans="1:29" x14ac:dyDescent="0.25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</row>
    <row r="1177" spans="1:29" x14ac:dyDescent="0.25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</row>
    <row r="1178" spans="1:29" x14ac:dyDescent="0.25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</row>
    <row r="1179" spans="1:29" x14ac:dyDescent="0.25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</row>
    <row r="1180" spans="1:29" x14ac:dyDescent="0.25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</row>
    <row r="1181" spans="1:29" x14ac:dyDescent="0.25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</row>
    <row r="1182" spans="1:29" x14ac:dyDescent="0.25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</row>
    <row r="1183" spans="1:29" x14ac:dyDescent="0.25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</row>
    <row r="1184" spans="1:29" x14ac:dyDescent="0.25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</row>
    <row r="1185" spans="1:29" x14ac:dyDescent="0.25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</row>
    <row r="1186" spans="1:29" x14ac:dyDescent="0.25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</row>
    <row r="1187" spans="1:29" x14ac:dyDescent="0.25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</row>
    <row r="1188" spans="1:29" x14ac:dyDescent="0.25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</row>
    <row r="1189" spans="1:29" x14ac:dyDescent="0.25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</row>
    <row r="1190" spans="1:29" x14ac:dyDescent="0.25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</row>
    <row r="1191" spans="1:29" x14ac:dyDescent="0.25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</row>
    <row r="1192" spans="1:29" x14ac:dyDescent="0.25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</row>
    <row r="1193" spans="1:29" x14ac:dyDescent="0.25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</row>
    <row r="1194" spans="1:29" x14ac:dyDescent="0.25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</row>
    <row r="1195" spans="1:29" x14ac:dyDescent="0.25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</row>
    <row r="1196" spans="1:29" x14ac:dyDescent="0.25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</row>
    <row r="1197" spans="1:29" x14ac:dyDescent="0.25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</row>
    <row r="1198" spans="1:29" x14ac:dyDescent="0.25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</row>
    <row r="1199" spans="1:29" x14ac:dyDescent="0.25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</row>
    <row r="1200" spans="1:29" x14ac:dyDescent="0.25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</row>
    <row r="1201" spans="1:29" x14ac:dyDescent="0.25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</row>
    <row r="1202" spans="1:29" x14ac:dyDescent="0.25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</row>
    <row r="1203" spans="1:29" x14ac:dyDescent="0.25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</row>
    <row r="1204" spans="1:29" x14ac:dyDescent="0.25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</row>
    <row r="1205" spans="1:29" x14ac:dyDescent="0.25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</row>
    <row r="1206" spans="1:29" x14ac:dyDescent="0.25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</row>
    <row r="1207" spans="1:29" x14ac:dyDescent="0.25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</row>
    <row r="1208" spans="1:29" x14ac:dyDescent="0.25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</row>
    <row r="1209" spans="1:29" x14ac:dyDescent="0.25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</row>
    <row r="1210" spans="1:29" x14ac:dyDescent="0.25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</row>
    <row r="1211" spans="1:29" x14ac:dyDescent="0.25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</row>
    <row r="1212" spans="1:29" x14ac:dyDescent="0.25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</row>
    <row r="1213" spans="1:29" x14ac:dyDescent="0.25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</row>
    <row r="1214" spans="1:29" x14ac:dyDescent="0.25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</row>
    <row r="1215" spans="1:29" x14ac:dyDescent="0.25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</row>
    <row r="1216" spans="1:29" x14ac:dyDescent="0.25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</row>
    <row r="1217" spans="1:29" x14ac:dyDescent="0.25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</row>
    <row r="1218" spans="1:29" x14ac:dyDescent="0.25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</row>
    <row r="1219" spans="1:29" x14ac:dyDescent="0.25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</row>
    <row r="1220" spans="1:29" x14ac:dyDescent="0.25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</row>
    <row r="1221" spans="1:29" x14ac:dyDescent="0.25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</row>
    <row r="1222" spans="1:29" x14ac:dyDescent="0.25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</row>
    <row r="1223" spans="1:29" x14ac:dyDescent="0.25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</row>
    <row r="1224" spans="1:29" x14ac:dyDescent="0.25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</row>
    <row r="1225" spans="1:29" x14ac:dyDescent="0.25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</row>
    <row r="1226" spans="1:29" x14ac:dyDescent="0.25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</row>
    <row r="1227" spans="1:29" x14ac:dyDescent="0.25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</row>
    <row r="1228" spans="1:29" x14ac:dyDescent="0.25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</row>
    <row r="1229" spans="1:29" x14ac:dyDescent="0.25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</row>
    <row r="1230" spans="1:29" x14ac:dyDescent="0.25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</row>
    <row r="1231" spans="1:29" x14ac:dyDescent="0.25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</row>
    <row r="1232" spans="1:29" x14ac:dyDescent="0.25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</row>
    <row r="1233" spans="1:29" x14ac:dyDescent="0.25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</row>
    <row r="1234" spans="1:29" x14ac:dyDescent="0.25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</row>
    <row r="1235" spans="1:29" x14ac:dyDescent="0.25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</row>
    <row r="1236" spans="1:29" x14ac:dyDescent="0.25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</row>
    <row r="1237" spans="1:29" x14ac:dyDescent="0.25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</row>
    <row r="1238" spans="1:29" x14ac:dyDescent="0.25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</row>
    <row r="1239" spans="1:29" x14ac:dyDescent="0.25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</row>
    <row r="1240" spans="1:29" x14ac:dyDescent="0.25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</row>
    <row r="1241" spans="1:29" x14ac:dyDescent="0.25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</row>
    <row r="1242" spans="1:29" x14ac:dyDescent="0.25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</row>
    <row r="1243" spans="1:29" x14ac:dyDescent="0.25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</row>
    <row r="1244" spans="1:29" x14ac:dyDescent="0.25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</row>
    <row r="1245" spans="1:29" x14ac:dyDescent="0.25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</row>
    <row r="1246" spans="1:29" x14ac:dyDescent="0.25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</row>
    <row r="1247" spans="1:29" x14ac:dyDescent="0.25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</row>
    <row r="1248" spans="1:29" x14ac:dyDescent="0.25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</row>
    <row r="1249" spans="1:29" x14ac:dyDescent="0.25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</row>
    <row r="1250" spans="1:29" x14ac:dyDescent="0.25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</row>
    <row r="1251" spans="1:29" x14ac:dyDescent="0.25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</row>
    <row r="1252" spans="1:29" x14ac:dyDescent="0.25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</row>
    <row r="1253" spans="1:29" x14ac:dyDescent="0.25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</row>
    <row r="1254" spans="1:29" x14ac:dyDescent="0.25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</row>
    <row r="1255" spans="1:29" x14ac:dyDescent="0.25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</row>
    <row r="1256" spans="1:29" x14ac:dyDescent="0.25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</row>
    <row r="1257" spans="1:29" x14ac:dyDescent="0.25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</row>
    <row r="1258" spans="1:29" x14ac:dyDescent="0.25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</row>
    <row r="1259" spans="1:29" x14ac:dyDescent="0.25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</row>
    <row r="1260" spans="1:29" x14ac:dyDescent="0.25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</row>
    <row r="1261" spans="1:29" x14ac:dyDescent="0.25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</row>
    <row r="1262" spans="1:29" x14ac:dyDescent="0.25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</row>
    <row r="1263" spans="1:29" x14ac:dyDescent="0.25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</row>
    <row r="1264" spans="1:29" x14ac:dyDescent="0.25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</row>
    <row r="1265" spans="1:29" x14ac:dyDescent="0.25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</row>
    <row r="1266" spans="1:29" x14ac:dyDescent="0.25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</row>
    <row r="1267" spans="1:29" x14ac:dyDescent="0.25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</row>
    <row r="1268" spans="1:29" x14ac:dyDescent="0.25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</row>
    <row r="1269" spans="1:29" x14ac:dyDescent="0.25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</row>
    <row r="1270" spans="1:29" x14ac:dyDescent="0.25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</row>
    <row r="1271" spans="1:29" x14ac:dyDescent="0.25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</row>
    <row r="1272" spans="1:29" x14ac:dyDescent="0.25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</row>
    <row r="1273" spans="1:29" x14ac:dyDescent="0.25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</row>
    <row r="1274" spans="1:29" x14ac:dyDescent="0.25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</row>
    <row r="1275" spans="1:29" x14ac:dyDescent="0.25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</row>
    <row r="1276" spans="1:29" x14ac:dyDescent="0.25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</row>
    <row r="1277" spans="1:29" x14ac:dyDescent="0.25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</row>
    <row r="1278" spans="1:29" x14ac:dyDescent="0.25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</row>
    <row r="1279" spans="1:29" x14ac:dyDescent="0.25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</row>
    <row r="1280" spans="1:29" x14ac:dyDescent="0.25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</row>
    <row r="1281" spans="1:29" x14ac:dyDescent="0.25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</row>
    <row r="1282" spans="1:29" x14ac:dyDescent="0.25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</row>
    <row r="1283" spans="1:29" x14ac:dyDescent="0.25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</row>
    <row r="1284" spans="1:29" x14ac:dyDescent="0.25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</row>
    <row r="1285" spans="1:29" x14ac:dyDescent="0.25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</row>
    <row r="1286" spans="1:29" x14ac:dyDescent="0.25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</row>
    <row r="1287" spans="1:29" x14ac:dyDescent="0.25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</row>
    <row r="1288" spans="1:29" x14ac:dyDescent="0.25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</row>
    <row r="1289" spans="1:29" x14ac:dyDescent="0.25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</row>
    <row r="1290" spans="1:29" x14ac:dyDescent="0.25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</row>
    <row r="1291" spans="1:29" x14ac:dyDescent="0.25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</row>
    <row r="1292" spans="1:29" x14ac:dyDescent="0.25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</row>
    <row r="1293" spans="1:29" x14ac:dyDescent="0.25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</row>
    <row r="1294" spans="1:29" x14ac:dyDescent="0.25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</row>
    <row r="1295" spans="1:29" x14ac:dyDescent="0.25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</row>
    <row r="1296" spans="1:29" x14ac:dyDescent="0.25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</row>
    <row r="1297" spans="1:29" x14ac:dyDescent="0.25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</row>
    <row r="1298" spans="1:29" x14ac:dyDescent="0.25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</row>
    <row r="1299" spans="1:29" x14ac:dyDescent="0.25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</row>
    <row r="1300" spans="1:29" x14ac:dyDescent="0.25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</row>
    <row r="1301" spans="1:29" x14ac:dyDescent="0.25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</row>
    <row r="1302" spans="1:29" x14ac:dyDescent="0.25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</row>
    <row r="1303" spans="1:29" x14ac:dyDescent="0.25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</row>
    <row r="1304" spans="1:29" x14ac:dyDescent="0.25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</row>
    <row r="1305" spans="1:29" x14ac:dyDescent="0.25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</row>
    <row r="1306" spans="1:29" x14ac:dyDescent="0.25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</row>
    <row r="1307" spans="1:29" x14ac:dyDescent="0.25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</row>
    <row r="1308" spans="1:29" x14ac:dyDescent="0.25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</row>
    <row r="1309" spans="1:29" x14ac:dyDescent="0.25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</row>
    <row r="1310" spans="1:29" x14ac:dyDescent="0.25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</row>
    <row r="1311" spans="1:29" x14ac:dyDescent="0.25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</row>
    <row r="1312" spans="1:29" x14ac:dyDescent="0.25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</row>
    <row r="1313" spans="1:29" x14ac:dyDescent="0.25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</row>
    <row r="1314" spans="1:29" x14ac:dyDescent="0.25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</row>
    <row r="1315" spans="1:29" x14ac:dyDescent="0.25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</row>
    <row r="1316" spans="1:29" x14ac:dyDescent="0.25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</row>
    <row r="1317" spans="1:29" x14ac:dyDescent="0.25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</row>
    <row r="1318" spans="1:29" x14ac:dyDescent="0.25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</row>
    <row r="1319" spans="1:29" x14ac:dyDescent="0.25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</row>
    <row r="1320" spans="1:29" x14ac:dyDescent="0.25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</row>
    <row r="1321" spans="1:29" x14ac:dyDescent="0.25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</row>
    <row r="1322" spans="1:29" x14ac:dyDescent="0.25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</row>
    <row r="1323" spans="1:29" x14ac:dyDescent="0.25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</row>
    <row r="1324" spans="1:29" x14ac:dyDescent="0.25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</row>
    <row r="1325" spans="1:29" x14ac:dyDescent="0.25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</row>
    <row r="1326" spans="1:29" x14ac:dyDescent="0.25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</row>
    <row r="1327" spans="1:29" x14ac:dyDescent="0.25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</row>
    <row r="1328" spans="1:29" x14ac:dyDescent="0.25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</row>
    <row r="1329" spans="1:29" x14ac:dyDescent="0.25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</row>
    <row r="1330" spans="1:29" x14ac:dyDescent="0.25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</row>
    <row r="1331" spans="1:29" x14ac:dyDescent="0.25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</row>
    <row r="1332" spans="1:29" x14ac:dyDescent="0.25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</row>
    <row r="1333" spans="1:29" x14ac:dyDescent="0.25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</row>
    <row r="1334" spans="1:29" x14ac:dyDescent="0.25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</row>
    <row r="1335" spans="1:29" x14ac:dyDescent="0.25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</row>
    <row r="1336" spans="1:29" x14ac:dyDescent="0.25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</row>
    <row r="1337" spans="1:29" x14ac:dyDescent="0.25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</row>
    <row r="1338" spans="1:29" x14ac:dyDescent="0.25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</row>
    <row r="1339" spans="1:29" x14ac:dyDescent="0.25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</row>
    <row r="1340" spans="1:29" x14ac:dyDescent="0.25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</row>
    <row r="1341" spans="1:29" x14ac:dyDescent="0.25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</row>
    <row r="1342" spans="1:29" x14ac:dyDescent="0.25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</row>
    <row r="1343" spans="1:29" x14ac:dyDescent="0.25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</row>
    <row r="1344" spans="1:29" x14ac:dyDescent="0.25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</row>
    <row r="1345" spans="1:29" x14ac:dyDescent="0.25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</row>
    <row r="1346" spans="1:29" x14ac:dyDescent="0.25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</row>
    <row r="1347" spans="1:29" x14ac:dyDescent="0.25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</row>
    <row r="1348" spans="1:29" x14ac:dyDescent="0.25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</row>
    <row r="1349" spans="1:29" x14ac:dyDescent="0.25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</row>
    <row r="1350" spans="1:29" x14ac:dyDescent="0.25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</row>
    <row r="1351" spans="1:29" x14ac:dyDescent="0.25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</row>
    <row r="1352" spans="1:29" x14ac:dyDescent="0.25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</row>
    <row r="1353" spans="1:29" x14ac:dyDescent="0.25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</row>
    <row r="1354" spans="1:29" x14ac:dyDescent="0.25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</row>
    <row r="1355" spans="1:29" x14ac:dyDescent="0.25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</row>
    <row r="1356" spans="1:29" x14ac:dyDescent="0.25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</row>
    <row r="1357" spans="1:29" x14ac:dyDescent="0.25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</row>
    <row r="1358" spans="1:29" x14ac:dyDescent="0.25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</row>
    <row r="1359" spans="1:29" x14ac:dyDescent="0.25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</row>
    <row r="1360" spans="1:29" x14ac:dyDescent="0.25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</row>
    <row r="1361" spans="1:29" x14ac:dyDescent="0.25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</row>
    <row r="1362" spans="1:29" x14ac:dyDescent="0.25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</row>
    <row r="1363" spans="1:29" x14ac:dyDescent="0.25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</row>
    <row r="1364" spans="1:29" x14ac:dyDescent="0.25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</row>
    <row r="1365" spans="1:29" x14ac:dyDescent="0.25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</row>
    <row r="1366" spans="1:29" x14ac:dyDescent="0.25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</row>
    <row r="1367" spans="1:29" x14ac:dyDescent="0.25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</row>
    <row r="1368" spans="1:29" x14ac:dyDescent="0.25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</row>
    <row r="1369" spans="1:29" x14ac:dyDescent="0.25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</row>
    <row r="1370" spans="1:29" x14ac:dyDescent="0.25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</row>
    <row r="1371" spans="1:29" x14ac:dyDescent="0.25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</row>
    <row r="1372" spans="1:29" x14ac:dyDescent="0.25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</row>
    <row r="1373" spans="1:29" x14ac:dyDescent="0.25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</row>
    <row r="1374" spans="1:29" x14ac:dyDescent="0.25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</row>
    <row r="1375" spans="1:29" x14ac:dyDescent="0.25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</row>
    <row r="1376" spans="1:29" x14ac:dyDescent="0.25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</row>
    <row r="1377" spans="1:29" x14ac:dyDescent="0.25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</row>
    <row r="1378" spans="1:29" x14ac:dyDescent="0.25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</row>
    <row r="1379" spans="1:29" x14ac:dyDescent="0.25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</row>
    <row r="1380" spans="1:29" x14ac:dyDescent="0.25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</row>
    <row r="1381" spans="1:29" x14ac:dyDescent="0.25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</row>
    <row r="1382" spans="1:29" x14ac:dyDescent="0.25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</row>
    <row r="1383" spans="1:29" x14ac:dyDescent="0.25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</row>
    <row r="1384" spans="1:29" x14ac:dyDescent="0.25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</row>
    <row r="1385" spans="1:29" x14ac:dyDescent="0.25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</row>
    <row r="1386" spans="1:29" x14ac:dyDescent="0.25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</row>
    <row r="1387" spans="1:29" x14ac:dyDescent="0.25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</row>
    <row r="1388" spans="1:29" x14ac:dyDescent="0.25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</row>
    <row r="1389" spans="1:29" x14ac:dyDescent="0.25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</row>
    <row r="1390" spans="1:29" x14ac:dyDescent="0.25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</row>
    <row r="1391" spans="1:29" x14ac:dyDescent="0.25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</row>
    <row r="1392" spans="1:29" x14ac:dyDescent="0.25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</row>
    <row r="1393" spans="1:29" x14ac:dyDescent="0.25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</row>
    <row r="1394" spans="1:29" x14ac:dyDescent="0.25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</row>
    <row r="1395" spans="1:29" x14ac:dyDescent="0.25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</row>
    <row r="1396" spans="1:29" x14ac:dyDescent="0.25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</row>
    <row r="1397" spans="1:29" x14ac:dyDescent="0.25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</row>
    <row r="1398" spans="1:29" x14ac:dyDescent="0.25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</row>
    <row r="1399" spans="1:29" x14ac:dyDescent="0.25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</row>
    <row r="1400" spans="1:29" x14ac:dyDescent="0.25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</row>
    <row r="1401" spans="1:29" x14ac:dyDescent="0.25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</row>
    <row r="1402" spans="1:29" x14ac:dyDescent="0.25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</row>
    <row r="1403" spans="1:29" x14ac:dyDescent="0.25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</row>
    <row r="1404" spans="1:29" x14ac:dyDescent="0.25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</row>
    <row r="1405" spans="1:29" x14ac:dyDescent="0.25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</row>
    <row r="1406" spans="1:29" x14ac:dyDescent="0.25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</row>
    <row r="1407" spans="1:29" x14ac:dyDescent="0.25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</row>
    <row r="1408" spans="1:29" x14ac:dyDescent="0.25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</row>
    <row r="1409" spans="1:29" x14ac:dyDescent="0.25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</row>
    <row r="1410" spans="1:29" x14ac:dyDescent="0.25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</row>
    <row r="1411" spans="1:29" x14ac:dyDescent="0.25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</row>
    <row r="1412" spans="1:29" x14ac:dyDescent="0.25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</row>
    <row r="1413" spans="1:29" x14ac:dyDescent="0.25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</row>
    <row r="1414" spans="1:29" x14ac:dyDescent="0.25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</row>
    <row r="1415" spans="1:29" x14ac:dyDescent="0.25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</row>
    <row r="1416" spans="1:29" x14ac:dyDescent="0.25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</row>
    <row r="1417" spans="1:29" x14ac:dyDescent="0.25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</row>
    <row r="1418" spans="1:29" x14ac:dyDescent="0.25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</row>
    <row r="1419" spans="1:29" x14ac:dyDescent="0.25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</row>
    <row r="1420" spans="1:29" x14ac:dyDescent="0.25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</row>
    <row r="1421" spans="1:29" x14ac:dyDescent="0.25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</row>
    <row r="1422" spans="1:29" x14ac:dyDescent="0.25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</row>
    <row r="1423" spans="1:29" x14ac:dyDescent="0.25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</row>
    <row r="1424" spans="1:29" x14ac:dyDescent="0.25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</row>
    <row r="1425" spans="1:29" x14ac:dyDescent="0.25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</row>
    <row r="1426" spans="1:29" x14ac:dyDescent="0.25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</row>
    <row r="1427" spans="1:29" x14ac:dyDescent="0.25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</row>
    <row r="1428" spans="1:29" x14ac:dyDescent="0.25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</row>
    <row r="1429" spans="1:29" x14ac:dyDescent="0.25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</row>
    <row r="1430" spans="1:29" x14ac:dyDescent="0.25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</row>
    <row r="1431" spans="1:29" x14ac:dyDescent="0.25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</row>
    <row r="1432" spans="1:29" x14ac:dyDescent="0.25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</row>
    <row r="1433" spans="1:29" x14ac:dyDescent="0.25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</row>
    <row r="1434" spans="1:29" x14ac:dyDescent="0.25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</row>
    <row r="1435" spans="1:29" x14ac:dyDescent="0.25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</row>
    <row r="1436" spans="1:29" x14ac:dyDescent="0.25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</row>
    <row r="1437" spans="1:29" x14ac:dyDescent="0.25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</row>
    <row r="1438" spans="1:29" x14ac:dyDescent="0.25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</row>
    <row r="1439" spans="1:29" x14ac:dyDescent="0.25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</row>
    <row r="1440" spans="1:29" x14ac:dyDescent="0.25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</row>
    <row r="1441" spans="1:29" x14ac:dyDescent="0.25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</row>
    <row r="1442" spans="1:29" x14ac:dyDescent="0.25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</row>
    <row r="1443" spans="1:29" x14ac:dyDescent="0.25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</row>
    <row r="1444" spans="1:29" x14ac:dyDescent="0.25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</row>
    <row r="1445" spans="1:29" x14ac:dyDescent="0.25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</row>
    <row r="1446" spans="1:29" x14ac:dyDescent="0.25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</row>
    <row r="1447" spans="1:29" x14ac:dyDescent="0.25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</row>
    <row r="1448" spans="1:29" x14ac:dyDescent="0.25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</row>
    <row r="1449" spans="1:29" x14ac:dyDescent="0.25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</row>
    <row r="1450" spans="1:29" x14ac:dyDescent="0.25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</row>
    <row r="1451" spans="1:29" x14ac:dyDescent="0.25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</row>
    <row r="1452" spans="1:29" x14ac:dyDescent="0.25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</row>
    <row r="1453" spans="1:29" x14ac:dyDescent="0.25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</row>
    <row r="1454" spans="1:29" x14ac:dyDescent="0.25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</row>
    <row r="1455" spans="1:29" x14ac:dyDescent="0.25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</row>
    <row r="1456" spans="1:29" x14ac:dyDescent="0.25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</row>
    <row r="1457" spans="1:29" x14ac:dyDescent="0.25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</row>
    <row r="1458" spans="1:29" x14ac:dyDescent="0.25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</row>
    <row r="1459" spans="1:29" x14ac:dyDescent="0.25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</row>
    <row r="1460" spans="1:29" x14ac:dyDescent="0.25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</row>
    <row r="1461" spans="1:29" x14ac:dyDescent="0.25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</row>
    <row r="1462" spans="1:29" x14ac:dyDescent="0.25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</row>
    <row r="1463" spans="1:29" x14ac:dyDescent="0.25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</row>
    <row r="1464" spans="1:29" x14ac:dyDescent="0.25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</row>
    <row r="1465" spans="1:29" x14ac:dyDescent="0.25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</row>
    <row r="1466" spans="1:29" x14ac:dyDescent="0.25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</row>
    <row r="1467" spans="1:29" x14ac:dyDescent="0.25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</row>
    <row r="1468" spans="1:29" x14ac:dyDescent="0.25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</row>
    <row r="1469" spans="1:29" x14ac:dyDescent="0.25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</row>
    <row r="1470" spans="1:29" x14ac:dyDescent="0.25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</row>
    <row r="1471" spans="1:29" x14ac:dyDescent="0.25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</row>
    <row r="1472" spans="1:29" x14ac:dyDescent="0.25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</row>
    <row r="1473" spans="1:29" x14ac:dyDescent="0.25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</row>
    <row r="1474" spans="1:29" x14ac:dyDescent="0.25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</row>
    <row r="1475" spans="1:29" x14ac:dyDescent="0.25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</row>
    <row r="1476" spans="1:29" x14ac:dyDescent="0.25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</row>
    <row r="1477" spans="1:29" x14ac:dyDescent="0.25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</row>
    <row r="1478" spans="1:29" x14ac:dyDescent="0.25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</row>
    <row r="1479" spans="1:29" x14ac:dyDescent="0.25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</row>
    <row r="1480" spans="1:29" x14ac:dyDescent="0.25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</row>
    <row r="1481" spans="1:29" x14ac:dyDescent="0.25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</row>
    <row r="1482" spans="1:29" x14ac:dyDescent="0.25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</row>
    <row r="1483" spans="1:29" x14ac:dyDescent="0.25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</row>
    <row r="1484" spans="1:29" x14ac:dyDescent="0.25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</row>
    <row r="1485" spans="1:29" x14ac:dyDescent="0.25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</row>
    <row r="1486" spans="1:29" x14ac:dyDescent="0.25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</row>
    <row r="1487" spans="1:29" x14ac:dyDescent="0.25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</row>
    <row r="1488" spans="1:29" x14ac:dyDescent="0.25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</row>
    <row r="1489" spans="1:29" x14ac:dyDescent="0.25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</row>
    <row r="1490" spans="1:29" x14ac:dyDescent="0.25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</row>
    <row r="1491" spans="1:29" x14ac:dyDescent="0.25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</row>
    <row r="1492" spans="1:29" x14ac:dyDescent="0.25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</row>
    <row r="1493" spans="1:29" x14ac:dyDescent="0.25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</row>
    <row r="1494" spans="1:29" x14ac:dyDescent="0.25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</row>
    <row r="1495" spans="1:29" x14ac:dyDescent="0.25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</row>
    <row r="1496" spans="1:29" x14ac:dyDescent="0.25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</row>
    <row r="1497" spans="1:29" x14ac:dyDescent="0.25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</row>
    <row r="1498" spans="1:29" x14ac:dyDescent="0.25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</row>
    <row r="1499" spans="1:29" x14ac:dyDescent="0.25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</row>
    <row r="1500" spans="1:29" x14ac:dyDescent="0.25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00"/>
  <sheetViews>
    <sheetView workbookViewId="0"/>
  </sheetViews>
  <sheetFormatPr defaultColWidth="9.140625" defaultRowHeight="15" x14ac:dyDescent="0.25"/>
  <cols>
    <col min="1" max="1" width="10.7109375" style="2" customWidth="1"/>
    <col min="2" max="2" width="4.7109375" style="2" customWidth="1"/>
    <col min="3" max="8" width="9.140625" style="2" customWidth="1"/>
    <col min="9" max="9" width="9.140625" style="2"/>
    <col min="10" max="23" width="9.140625" style="2" customWidth="1"/>
    <col min="24" max="24" width="9.140625" style="2"/>
    <col min="25" max="25" width="9.140625" style="2" customWidth="1"/>
    <col min="26" max="16384" width="9.140625" style="2"/>
  </cols>
  <sheetData>
    <row r="1" spans="1:29" x14ac:dyDescent="0.25">
      <c r="A1" s="1" t="s">
        <v>0</v>
      </c>
      <c r="C1" t="s">
        <v>1</v>
      </c>
      <c r="D1" s="3"/>
      <c r="E1" s="3"/>
      <c r="G1" s="4" t="s">
        <v>2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</row>
    <row r="2" spans="1:29" x14ac:dyDescent="0.25">
      <c r="A2" s="1" t="s">
        <v>4</v>
      </c>
      <c r="C2" t="s">
        <v>5</v>
      </c>
      <c r="G2" s="4" t="s">
        <v>6</v>
      </c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</row>
    <row r="3" spans="1:29" x14ac:dyDescent="0.25">
      <c r="A3" s="1" t="s">
        <v>8</v>
      </c>
      <c r="C3" s="2" t="s">
        <v>9</v>
      </c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</row>
    <row r="4" spans="1:29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</row>
    <row r="5" spans="1:29" x14ac:dyDescent="0.25">
      <c r="A5" s="10" t="s">
        <v>11</v>
      </c>
      <c r="C5" s="6" t="s">
        <v>12</v>
      </c>
      <c r="D5" s="6"/>
      <c r="E5" s="6"/>
      <c r="F5" s="6"/>
      <c r="G5" s="6"/>
      <c r="H5" s="6"/>
      <c r="I5" s="6"/>
      <c r="J5" s="6"/>
      <c r="K5" s="6"/>
      <c r="L5" s="6"/>
      <c r="M5" s="9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</row>
    <row r="6" spans="1:29" x14ac:dyDescent="0.25">
      <c r="C6" s="7" t="s">
        <v>13</v>
      </c>
      <c r="D6" s="6" t="s">
        <v>14</v>
      </c>
      <c r="E6" s="6"/>
      <c r="F6" s="6"/>
      <c r="G6" s="6"/>
      <c r="H6" s="6"/>
      <c r="I6" s="6"/>
      <c r="J6" s="6"/>
      <c r="K6" s="6"/>
      <c r="L6" s="6"/>
      <c r="M6" s="9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</row>
    <row r="7" spans="1:29" x14ac:dyDescent="0.25">
      <c r="C7" s="7" t="s">
        <v>17</v>
      </c>
      <c r="D7" s="6" t="s">
        <v>18</v>
      </c>
      <c r="E7" s="6"/>
      <c r="F7" s="6"/>
      <c r="G7" s="6"/>
      <c r="H7" s="6"/>
      <c r="I7" s="6"/>
      <c r="J7" s="6"/>
      <c r="K7" s="6"/>
      <c r="L7" s="6"/>
      <c r="M7" s="9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</row>
    <row r="8" spans="1:29" x14ac:dyDescent="0.25">
      <c r="A8" s="10"/>
      <c r="B8" s="9"/>
      <c r="C8" s="6"/>
      <c r="D8" s="6"/>
      <c r="E8" s="6"/>
      <c r="F8" s="6"/>
      <c r="G8" s="6"/>
      <c r="H8" s="6"/>
      <c r="I8" s="6"/>
      <c r="J8" s="6"/>
      <c r="K8" s="9"/>
      <c r="L8" s="9"/>
      <c r="M8" s="9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</row>
    <row r="9" spans="1:29" x14ac:dyDescent="0.25">
      <c r="A9" s="10" t="s">
        <v>22</v>
      </c>
      <c r="B9" s="9"/>
      <c r="C9" s="15" t="s">
        <v>23</v>
      </c>
      <c r="D9" s="6"/>
      <c r="E9" s="6"/>
      <c r="F9" s="16" t="s">
        <v>24</v>
      </c>
      <c r="G9" s="17"/>
      <c r="H9" s="6" t="s">
        <v>25</v>
      </c>
      <c r="I9" s="6"/>
      <c r="J9" s="6"/>
      <c r="K9" s="9"/>
      <c r="L9" s="9"/>
      <c r="M9" s="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</row>
    <row r="10" spans="1:29" x14ac:dyDescent="0.25">
      <c r="A10" s="9"/>
      <c r="B10" s="9"/>
      <c r="C10" s="24"/>
      <c r="D10" s="6"/>
      <c r="E10" s="6"/>
      <c r="F10" s="6"/>
      <c r="G10" s="6"/>
      <c r="H10" s="6"/>
      <c r="I10" s="6"/>
      <c r="J10" s="6"/>
      <c r="K10" s="9"/>
      <c r="L10" s="9"/>
      <c r="M10" s="9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</row>
    <row r="11" spans="1:29" x14ac:dyDescent="0.25">
      <c r="A11" s="9"/>
      <c r="B11" s="9"/>
      <c r="C11" s="31" t="s">
        <v>30</v>
      </c>
      <c r="D11" s="32"/>
      <c r="E11" s="33"/>
      <c r="F11" s="34">
        <v>1710</v>
      </c>
      <c r="G11" s="6"/>
      <c r="H11" s="6"/>
      <c r="I11" s="6"/>
      <c r="J11" s="6"/>
      <c r="K11" s="9"/>
      <c r="L11" s="9"/>
      <c r="M11" s="9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</row>
    <row r="12" spans="1:29" x14ac:dyDescent="0.25">
      <c r="A12" s="10"/>
      <c r="B12" s="9"/>
      <c r="C12" s="36" t="s">
        <v>33</v>
      </c>
      <c r="D12" s="37"/>
      <c r="E12" s="38"/>
      <c r="F12" s="39">
        <v>2.4E-2</v>
      </c>
      <c r="G12" s="6"/>
      <c r="H12" s="6"/>
      <c r="I12" s="6"/>
      <c r="J12" s="6"/>
      <c r="K12" s="9"/>
      <c r="L12" s="9"/>
      <c r="M12" s="9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</row>
    <row r="13" spans="1:29" x14ac:dyDescent="0.25">
      <c r="A13" s="9"/>
      <c r="B13" s="9"/>
      <c r="C13" s="41" t="s">
        <v>36</v>
      </c>
      <c r="D13" s="42"/>
      <c r="E13" s="43"/>
      <c r="F13" s="44">
        <v>3</v>
      </c>
      <c r="G13" s="6"/>
      <c r="H13" s="6"/>
      <c r="I13" s="6"/>
      <c r="J13" s="6"/>
      <c r="K13" s="9"/>
      <c r="L13" s="9"/>
      <c r="M13" s="9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</row>
    <row r="14" spans="1:29" x14ac:dyDescent="0.25">
      <c r="A14" s="9"/>
      <c r="B14" s="9"/>
      <c r="C14" s="24"/>
      <c r="D14" s="6"/>
      <c r="E14" s="6"/>
      <c r="F14" s="6"/>
      <c r="G14" s="6"/>
      <c r="H14" s="6"/>
      <c r="I14" s="6"/>
      <c r="J14" s="6"/>
      <c r="K14" s="9"/>
      <c r="L14" s="9"/>
      <c r="M14" s="9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</row>
    <row r="15" spans="1:29" x14ac:dyDescent="0.25">
      <c r="C15" s="51" t="s">
        <v>42</v>
      </c>
      <c r="D15" s="32"/>
      <c r="E15" s="32"/>
      <c r="F15" s="32"/>
      <c r="G15" s="32"/>
      <c r="H15" s="33"/>
      <c r="I15" s="6"/>
      <c r="J15" s="6"/>
      <c r="K15" s="6"/>
      <c r="L15" s="6"/>
      <c r="M15" s="9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</row>
    <row r="16" spans="1:29" x14ac:dyDescent="0.25">
      <c r="C16" s="36" t="s">
        <v>44</v>
      </c>
      <c r="D16" s="37"/>
      <c r="E16" s="37"/>
      <c r="F16" s="37"/>
      <c r="G16" s="37"/>
      <c r="H16" s="38"/>
      <c r="I16" s="6"/>
      <c r="J16" s="6"/>
      <c r="K16" s="6"/>
      <c r="L16" s="6"/>
      <c r="M16" s="9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</row>
    <row r="17" spans="3:29" x14ac:dyDescent="0.25">
      <c r="C17" s="36" t="s">
        <v>45</v>
      </c>
      <c r="D17" s="37"/>
      <c r="E17" s="37"/>
      <c r="F17" s="37"/>
      <c r="G17" s="37"/>
      <c r="H17" s="38"/>
      <c r="I17" s="6"/>
      <c r="J17" s="6"/>
      <c r="K17" s="6"/>
      <c r="L17" s="6"/>
      <c r="M17" s="9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</row>
    <row r="18" spans="3:29" x14ac:dyDescent="0.25">
      <c r="C18" s="52" t="s">
        <v>47</v>
      </c>
      <c r="D18" s="53"/>
      <c r="E18" s="53"/>
      <c r="F18" s="53"/>
      <c r="G18" s="53"/>
      <c r="H18" s="54"/>
      <c r="I18" s="6"/>
      <c r="J18" s="6"/>
      <c r="K18" s="6"/>
      <c r="L18" s="6"/>
      <c r="M18" s="9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</row>
    <row r="19" spans="3:29" x14ac:dyDescent="0.25">
      <c r="C19" s="6"/>
      <c r="D19" s="6"/>
      <c r="E19" s="6"/>
      <c r="F19" s="6"/>
      <c r="G19" s="6"/>
      <c r="H19" s="6"/>
      <c r="I19" s="6"/>
      <c r="J19" s="6"/>
      <c r="K19" s="6"/>
      <c r="L19" s="6"/>
      <c r="M19" s="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</row>
    <row r="20" spans="3:29" x14ac:dyDescent="0.25">
      <c r="C20" s="6"/>
      <c r="D20" s="6"/>
      <c r="E20" s="6"/>
      <c r="F20" s="6"/>
      <c r="G20" s="6"/>
      <c r="H20" s="6"/>
      <c r="I20" s="6"/>
      <c r="J20" s="6"/>
      <c r="K20" s="6"/>
      <c r="L20" s="6"/>
      <c r="M20" s="9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</row>
    <row r="21" spans="3:29" x14ac:dyDescent="0.25">
      <c r="C21" s="6"/>
      <c r="D21" s="6"/>
      <c r="E21" s="6"/>
      <c r="F21" s="6"/>
      <c r="G21" s="6"/>
      <c r="H21" s="6"/>
      <c r="I21" s="6"/>
      <c r="J21" s="6"/>
      <c r="K21" s="6"/>
      <c r="L21" s="6"/>
      <c r="M21" s="9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</row>
    <row r="22" spans="3:29" x14ac:dyDescent="0.25">
      <c r="C22" s="6"/>
      <c r="D22" s="6"/>
      <c r="E22" s="6"/>
      <c r="F22" s="6"/>
      <c r="G22" s="6"/>
      <c r="H22" s="6"/>
      <c r="I22" s="6"/>
      <c r="J22" s="6"/>
      <c r="K22" s="6"/>
      <c r="L22" s="6"/>
      <c r="M22" s="9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</row>
    <row r="23" spans="3:29" x14ac:dyDescent="0.25">
      <c r="C23" s="6"/>
      <c r="D23" s="6"/>
      <c r="E23" s="6"/>
      <c r="F23" s="6"/>
      <c r="G23" s="6"/>
      <c r="H23" s="6"/>
      <c r="I23" s="6"/>
      <c r="J23" s="6"/>
      <c r="K23" s="6"/>
      <c r="L23" s="6"/>
      <c r="M23" s="9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</row>
    <row r="24" spans="3:29" x14ac:dyDescent="0.25">
      <c r="C24" s="6"/>
      <c r="D24" s="6"/>
      <c r="E24" s="6"/>
      <c r="F24" s="6"/>
      <c r="G24" s="6"/>
      <c r="H24" s="6"/>
      <c r="I24" s="6"/>
      <c r="J24" s="6"/>
      <c r="K24" s="6"/>
      <c r="L24" s="6"/>
      <c r="M24" s="9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</row>
    <row r="25" spans="3:29" x14ac:dyDescent="0.25">
      <c r="C25" s="6"/>
      <c r="D25" s="6"/>
      <c r="E25" s="6"/>
      <c r="F25" s="6"/>
      <c r="G25" s="6"/>
      <c r="H25" s="6"/>
      <c r="I25" s="6"/>
      <c r="J25" s="6"/>
      <c r="K25" s="6"/>
      <c r="L25" s="6"/>
      <c r="M25" s="9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</row>
    <row r="26" spans="3:29" x14ac:dyDescent="0.25">
      <c r="C26" s="6"/>
      <c r="D26" s="6"/>
      <c r="E26" s="6"/>
      <c r="F26" s="6"/>
      <c r="G26" s="6"/>
      <c r="H26" s="6"/>
      <c r="I26" s="6"/>
      <c r="J26" s="6"/>
      <c r="K26" s="6"/>
      <c r="L26" s="6"/>
      <c r="M26" s="9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</row>
    <row r="27" spans="3:29" x14ac:dyDescent="0.25">
      <c r="C27" s="6"/>
      <c r="D27" s="6"/>
      <c r="E27" s="6"/>
      <c r="F27" s="6"/>
      <c r="G27" s="6"/>
      <c r="H27" s="6"/>
      <c r="I27" s="6"/>
      <c r="J27" s="6"/>
      <c r="K27" s="6"/>
      <c r="L27" s="6"/>
      <c r="M27" s="9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</row>
    <row r="28" spans="3:29" x14ac:dyDescent="0.25">
      <c r="C28" s="6"/>
      <c r="D28" s="6"/>
      <c r="E28" s="6"/>
      <c r="F28" s="6"/>
      <c r="G28" s="6"/>
      <c r="H28" s="6"/>
      <c r="I28" s="6"/>
      <c r="J28" s="6"/>
      <c r="K28" s="6"/>
      <c r="L28" s="6"/>
      <c r="M28" s="9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</row>
    <row r="29" spans="3:29" x14ac:dyDescent="0.25">
      <c r="C29" s="6"/>
      <c r="D29" s="6"/>
      <c r="E29" s="6"/>
      <c r="F29" s="6"/>
      <c r="G29" s="6"/>
      <c r="H29" s="6"/>
      <c r="I29" s="6"/>
      <c r="J29" s="6"/>
      <c r="K29" s="6"/>
      <c r="L29" s="6"/>
      <c r="M29" s="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</row>
    <row r="30" spans="3:29" x14ac:dyDescent="0.25">
      <c r="C30" s="6"/>
      <c r="D30" s="6"/>
      <c r="E30" s="6"/>
      <c r="F30" s="6"/>
      <c r="G30" s="6"/>
      <c r="H30" s="6"/>
      <c r="I30" s="6"/>
      <c r="J30" s="6"/>
      <c r="K30" s="6"/>
      <c r="L30" s="6"/>
      <c r="M30" s="9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</row>
    <row r="31" spans="3:29" x14ac:dyDescent="0.25">
      <c r="C31" s="6"/>
      <c r="D31" s="6"/>
      <c r="E31" s="6"/>
      <c r="F31" s="6"/>
      <c r="G31" s="6"/>
      <c r="H31" s="6"/>
      <c r="I31" s="6"/>
      <c r="J31" s="6"/>
      <c r="K31" s="6"/>
      <c r="L31" s="6"/>
      <c r="M31" s="9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</row>
    <row r="32" spans="3:29" x14ac:dyDescent="0.25">
      <c r="C32" s="6"/>
      <c r="D32" s="6"/>
      <c r="E32" s="6"/>
      <c r="F32" s="6"/>
      <c r="G32" s="6"/>
      <c r="H32" s="6"/>
      <c r="I32" s="6"/>
      <c r="J32" s="6"/>
      <c r="K32" s="6"/>
      <c r="L32" s="6"/>
      <c r="M32" s="9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</row>
    <row r="33" spans="1:29" x14ac:dyDescent="0.25">
      <c r="C33" s="6"/>
      <c r="D33" s="6"/>
      <c r="E33" s="6"/>
      <c r="F33" s="6"/>
      <c r="G33" s="6"/>
      <c r="H33" s="6"/>
      <c r="I33" s="6"/>
      <c r="J33" s="6"/>
      <c r="K33" s="6"/>
      <c r="L33" s="6"/>
      <c r="M33" s="9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</row>
    <row r="34" spans="1:29" x14ac:dyDescent="0.25">
      <c r="C34" s="6"/>
      <c r="D34" s="6"/>
      <c r="E34" s="6"/>
      <c r="F34" s="6"/>
      <c r="G34" s="6"/>
      <c r="H34" s="6"/>
      <c r="I34" s="6"/>
      <c r="J34" s="6"/>
      <c r="K34" s="6"/>
      <c r="L34" s="6"/>
      <c r="M34" s="9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</row>
    <row r="35" spans="1:29" x14ac:dyDescent="0.25">
      <c r="C35" s="6"/>
      <c r="D35" s="6"/>
      <c r="E35" s="6"/>
      <c r="F35" s="6"/>
      <c r="G35" s="6"/>
      <c r="H35" s="6"/>
      <c r="I35" s="6"/>
      <c r="J35" s="6"/>
      <c r="K35" s="6"/>
      <c r="L35" s="6"/>
      <c r="M35" s="9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</row>
    <row r="36" spans="1:29" x14ac:dyDescent="0.25">
      <c r="C36" s="6"/>
      <c r="D36" s="6"/>
      <c r="E36" s="6"/>
      <c r="F36" s="6"/>
      <c r="G36" s="6"/>
      <c r="H36" s="6"/>
      <c r="I36" s="6"/>
      <c r="J36" s="6"/>
      <c r="K36" s="6"/>
      <c r="L36" s="6"/>
      <c r="M36" s="9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</row>
    <row r="37" spans="1:29" x14ac:dyDescent="0.25">
      <c r="C37" s="6"/>
      <c r="D37" s="6"/>
      <c r="E37" s="6"/>
      <c r="F37" s="6"/>
      <c r="G37" s="6"/>
      <c r="H37" s="6"/>
      <c r="I37" s="6"/>
      <c r="J37" s="6"/>
      <c r="K37" s="6"/>
      <c r="L37" s="6"/>
      <c r="M37" s="9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</row>
    <row r="38" spans="1:29" x14ac:dyDescent="0.25">
      <c r="C38" s="6"/>
      <c r="D38" s="6"/>
      <c r="E38" s="6"/>
      <c r="F38" s="6"/>
      <c r="G38" s="6"/>
      <c r="H38" s="6"/>
      <c r="I38" s="6"/>
      <c r="J38" s="6"/>
      <c r="K38" s="6"/>
      <c r="L38" s="6"/>
      <c r="M38" s="9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</row>
    <row r="39" spans="1:29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</row>
    <row r="40" spans="1:29" x14ac:dyDescent="0.25">
      <c r="N40"/>
      <c r="O40"/>
      <c r="P40"/>
      <c r="Q40"/>
      <c r="R40"/>
      <c r="S40"/>
      <c r="T40"/>
      <c r="U40"/>
      <c r="V40"/>
      <c r="W40"/>
      <c r="X40"/>
      <c r="Y40"/>
      <c r="Z40"/>
      <c r="AA40"/>
      <c r="AB40"/>
      <c r="AC40"/>
    </row>
    <row r="41" spans="1:29" x14ac:dyDescent="0.25">
      <c r="N41"/>
      <c r="O41"/>
      <c r="P41"/>
      <c r="Q41"/>
      <c r="R41"/>
      <c r="S41"/>
      <c r="T41"/>
      <c r="U41"/>
      <c r="V41"/>
      <c r="W41"/>
      <c r="X41"/>
      <c r="Y41"/>
      <c r="Z41"/>
      <c r="AA41"/>
      <c r="AB41"/>
      <c r="AC41"/>
    </row>
    <row r="42" spans="1:29" x14ac:dyDescent="0.25">
      <c r="N42"/>
      <c r="O42"/>
      <c r="P42"/>
      <c r="Q42"/>
      <c r="R42"/>
      <c r="S42"/>
      <c r="T42"/>
      <c r="U42"/>
      <c r="V42"/>
      <c r="W42"/>
      <c r="X42"/>
      <c r="Y42"/>
      <c r="Z42"/>
      <c r="AA42"/>
      <c r="AB42"/>
      <c r="AC42"/>
    </row>
    <row r="43" spans="1:29" x14ac:dyDescent="0.25"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</row>
    <row r="44" spans="1:29" x14ac:dyDescent="0.25">
      <c r="N44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</row>
    <row r="45" spans="1:29" x14ac:dyDescent="0.25">
      <c r="N45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</row>
    <row r="46" spans="1:29" x14ac:dyDescent="0.25"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</row>
    <row r="47" spans="1:29" x14ac:dyDescent="0.25">
      <c r="N47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</row>
    <row r="48" spans="1:29" x14ac:dyDescent="0.25">
      <c r="N48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</row>
    <row r="49" spans="1:29" x14ac:dyDescent="0.25"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</row>
    <row r="50" spans="1:29" x14ac:dyDescent="0.25">
      <c r="N50"/>
      <c r="O50"/>
      <c r="P50"/>
      <c r="Q50"/>
      <c r="R50"/>
      <c r="S50"/>
      <c r="T50"/>
      <c r="U50"/>
      <c r="V50"/>
      <c r="W50"/>
      <c r="X50"/>
      <c r="Y50"/>
      <c r="Z50"/>
      <c r="AA50"/>
      <c r="AB50"/>
      <c r="AC50"/>
    </row>
    <row r="51" spans="1:29" x14ac:dyDescent="0.25">
      <c r="N51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</row>
    <row r="52" spans="1:29" x14ac:dyDescent="0.25"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</row>
    <row r="53" spans="1:29" x14ac:dyDescent="0.25">
      <c r="N53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</row>
    <row r="54" spans="1:29" x14ac:dyDescent="0.25">
      <c r="N5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</row>
    <row r="55" spans="1:29" x14ac:dyDescent="0.25"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</row>
    <row r="56" spans="1:29" x14ac:dyDescent="0.25"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</row>
    <row r="57" spans="1:29" x14ac:dyDescent="0.25">
      <c r="N57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</row>
    <row r="58" spans="1:29" x14ac:dyDescent="0.25"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</row>
    <row r="59" spans="1:29" x14ac:dyDescent="0.25"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</row>
    <row r="60" spans="1:29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</row>
    <row r="61" spans="1:29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</row>
    <row r="62" spans="1:29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</row>
    <row r="63" spans="1:29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</row>
    <row r="64" spans="1:29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</row>
    <row r="65" spans="1:29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</row>
    <row r="66" spans="1:29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</row>
    <row r="67" spans="1:29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</row>
    <row r="68" spans="1:29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</row>
    <row r="69" spans="1:29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</row>
    <row r="70" spans="1:29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</row>
    <row r="71" spans="1:29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</row>
    <row r="72" spans="1:29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</row>
    <row r="73" spans="1:29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</row>
    <row r="74" spans="1:29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</row>
    <row r="75" spans="1:29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</row>
    <row r="76" spans="1:29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</row>
    <row r="77" spans="1:29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</row>
    <row r="78" spans="1:29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</row>
    <row r="79" spans="1:29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</row>
    <row r="80" spans="1:29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</row>
    <row r="81" spans="1:29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</row>
    <row r="82" spans="1:29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</row>
    <row r="83" spans="1:29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</row>
    <row r="84" spans="1:29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</row>
    <row r="85" spans="1:29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</row>
    <row r="86" spans="1:29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</row>
    <row r="87" spans="1:29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</row>
    <row r="88" spans="1:29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</row>
    <row r="89" spans="1:29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</row>
    <row r="90" spans="1:29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</row>
    <row r="91" spans="1:29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</row>
    <row r="92" spans="1:29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</row>
    <row r="93" spans="1:29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</row>
    <row r="94" spans="1:29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</row>
    <row r="95" spans="1:29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</row>
    <row r="96" spans="1:29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</row>
    <row r="97" spans="1:29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</row>
    <row r="98" spans="1:29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</row>
    <row r="99" spans="1:29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pans="1:29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</row>
    <row r="101" spans="1:29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</row>
    <row r="102" spans="1:29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</row>
    <row r="103" spans="1:29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</row>
    <row r="104" spans="1:29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</row>
    <row r="105" spans="1:29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</row>
    <row r="106" spans="1:29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</row>
    <row r="107" spans="1:29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</row>
    <row r="108" spans="1:29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</row>
    <row r="109" spans="1:29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</row>
    <row r="110" spans="1:29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</row>
    <row r="111" spans="1:29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</row>
    <row r="112" spans="1:29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</row>
    <row r="113" spans="1:29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</row>
    <row r="114" spans="1:29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</row>
    <row r="115" spans="1:29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:29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</row>
    <row r="117" spans="1:29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</row>
    <row r="118" spans="1:29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</row>
    <row r="119" spans="1:29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:29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</row>
    <row r="121" spans="1:29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</row>
    <row r="122" spans="1:29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</row>
    <row r="123" spans="1:29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4" spans="1:29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</row>
    <row r="125" spans="1:29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</row>
    <row r="126" spans="1:29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</row>
    <row r="127" spans="1:29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</row>
    <row r="128" spans="1:29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</row>
    <row r="129" spans="1:29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</row>
    <row r="132" spans="1:29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</row>
    <row r="133" spans="1:29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</row>
    <row r="134" spans="1:29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</row>
    <row r="135" spans="1:29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</row>
    <row r="136" spans="1:29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</row>
    <row r="137" spans="1:29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</row>
    <row r="138" spans="1:29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</row>
    <row r="139" spans="1:29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</row>
    <row r="140" spans="1:29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</row>
    <row r="141" spans="1:29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</row>
    <row r="142" spans="1:29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</row>
    <row r="143" spans="1:29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</row>
    <row r="144" spans="1:29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</row>
    <row r="145" spans="1:29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</row>
    <row r="146" spans="1:29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</row>
    <row r="147" spans="1:29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</row>
    <row r="148" spans="1:29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</row>
    <row r="149" spans="1:29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</row>
    <row r="150" spans="1:29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</row>
    <row r="151" spans="1:29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</row>
    <row r="152" spans="1:29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</row>
    <row r="153" spans="1:29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</row>
    <row r="154" spans="1:29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</row>
    <row r="155" spans="1:29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</row>
    <row r="156" spans="1:29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</row>
    <row r="157" spans="1:29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</row>
    <row r="158" spans="1:29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</row>
    <row r="159" spans="1:29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</row>
    <row r="160" spans="1:29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</row>
    <row r="161" spans="1:29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</row>
    <row r="162" spans="1:29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</row>
    <row r="163" spans="1:29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</row>
    <row r="164" spans="1:29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</row>
    <row r="165" spans="1:29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</row>
    <row r="166" spans="1:29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</row>
    <row r="167" spans="1:29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</row>
    <row r="168" spans="1:29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</row>
    <row r="169" spans="1:29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</row>
    <row r="170" spans="1:29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</row>
    <row r="171" spans="1:29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</row>
    <row r="172" spans="1:29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</row>
    <row r="173" spans="1:29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</row>
    <row r="174" spans="1:29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</row>
    <row r="175" spans="1:29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</row>
    <row r="176" spans="1:29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</row>
    <row r="177" spans="1:29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</row>
    <row r="178" spans="1:29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</row>
    <row r="179" spans="1:29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</row>
    <row r="180" spans="1:29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</row>
    <row r="181" spans="1:29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</row>
    <row r="182" spans="1:29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</row>
    <row r="183" spans="1:29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</row>
    <row r="184" spans="1:29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</row>
    <row r="185" spans="1:29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</row>
    <row r="186" spans="1:29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</row>
    <row r="187" spans="1:29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</row>
    <row r="188" spans="1:29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</row>
    <row r="189" spans="1:29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</row>
    <row r="190" spans="1:29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</row>
    <row r="191" spans="1:29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</row>
    <row r="192" spans="1:29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</row>
    <row r="193" spans="1:29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</row>
    <row r="194" spans="1:29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</row>
    <row r="195" spans="1:29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</row>
    <row r="196" spans="1:29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</row>
    <row r="197" spans="1:29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</row>
    <row r="198" spans="1:29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</row>
    <row r="199" spans="1:29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</row>
    <row r="200" spans="1:29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</row>
    <row r="201" spans="1:29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</row>
    <row r="202" spans="1:29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</row>
    <row r="203" spans="1:29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</row>
    <row r="204" spans="1:29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</row>
    <row r="205" spans="1:29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</row>
    <row r="206" spans="1:29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</row>
    <row r="207" spans="1:29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</row>
    <row r="208" spans="1:29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</row>
    <row r="209" spans="1:29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</row>
    <row r="210" spans="1:29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</row>
    <row r="211" spans="1:29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</row>
    <row r="212" spans="1:29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</row>
    <row r="213" spans="1:29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</row>
    <row r="214" spans="1:29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</row>
    <row r="215" spans="1:29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</row>
    <row r="216" spans="1:29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</row>
    <row r="217" spans="1:29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</row>
    <row r="218" spans="1:29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</row>
    <row r="219" spans="1:29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</row>
    <row r="220" spans="1:29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</row>
    <row r="221" spans="1:29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</row>
    <row r="222" spans="1:29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</row>
    <row r="223" spans="1:29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</row>
    <row r="224" spans="1:29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</row>
    <row r="225" spans="1:29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</row>
    <row r="226" spans="1:29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</row>
    <row r="227" spans="1:29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</row>
    <row r="228" spans="1:29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</row>
    <row r="229" spans="1:29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</row>
    <row r="230" spans="1:29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</row>
    <row r="231" spans="1:29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</row>
    <row r="232" spans="1:29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</row>
    <row r="233" spans="1:29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</row>
    <row r="234" spans="1:29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</row>
    <row r="235" spans="1:29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</row>
    <row r="236" spans="1:29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</row>
    <row r="237" spans="1:29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</row>
    <row r="238" spans="1:29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</row>
    <row r="239" spans="1:29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</row>
    <row r="240" spans="1:29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</row>
    <row r="241" spans="1:29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</row>
    <row r="242" spans="1:29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</row>
    <row r="243" spans="1:29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</row>
    <row r="244" spans="1:29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</row>
    <row r="245" spans="1:29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</row>
    <row r="246" spans="1:29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</row>
    <row r="247" spans="1:29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</row>
    <row r="248" spans="1:29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</row>
    <row r="249" spans="1:29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</row>
    <row r="250" spans="1:29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</row>
    <row r="251" spans="1:29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</row>
    <row r="252" spans="1:29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</row>
    <row r="253" spans="1:29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</row>
    <row r="254" spans="1:29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</row>
    <row r="255" spans="1:29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</row>
    <row r="256" spans="1:29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</row>
    <row r="257" spans="1:29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</row>
    <row r="258" spans="1:29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</row>
    <row r="259" spans="1:29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</row>
    <row r="260" spans="1:29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</row>
    <row r="261" spans="1:29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</row>
    <row r="262" spans="1:29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</row>
    <row r="263" spans="1:29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</row>
    <row r="264" spans="1:29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</row>
    <row r="265" spans="1:29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</row>
    <row r="266" spans="1:29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</row>
    <row r="267" spans="1:29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</row>
    <row r="268" spans="1:29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</row>
    <row r="269" spans="1:29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</row>
    <row r="270" spans="1:29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</row>
    <row r="271" spans="1:29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</row>
    <row r="272" spans="1:29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</row>
    <row r="273" spans="1:29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</row>
    <row r="274" spans="1:29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</row>
    <row r="275" spans="1:29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</row>
    <row r="276" spans="1:29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</row>
    <row r="277" spans="1:29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</row>
    <row r="278" spans="1:29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</row>
    <row r="279" spans="1:29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</row>
    <row r="280" spans="1:29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</row>
    <row r="281" spans="1:29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</row>
    <row r="282" spans="1:29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</row>
    <row r="283" spans="1:29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</row>
    <row r="284" spans="1:29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</row>
    <row r="285" spans="1:29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</row>
    <row r="286" spans="1:29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</row>
    <row r="287" spans="1:29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</row>
    <row r="288" spans="1:29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</row>
    <row r="289" spans="1:29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</row>
    <row r="290" spans="1:29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</row>
    <row r="291" spans="1:29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</row>
    <row r="292" spans="1:29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</row>
    <row r="293" spans="1:29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</row>
    <row r="294" spans="1:29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</row>
    <row r="295" spans="1:29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</row>
    <row r="296" spans="1:29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</row>
    <row r="297" spans="1:29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</row>
    <row r="298" spans="1:29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</row>
    <row r="299" spans="1:29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</row>
    <row r="300" spans="1:29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</row>
    <row r="301" spans="1:29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</row>
    <row r="302" spans="1:29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</row>
    <row r="303" spans="1:29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</row>
    <row r="304" spans="1:29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</row>
    <row r="305" spans="1:29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</row>
    <row r="306" spans="1:29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</row>
    <row r="307" spans="1:29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</row>
    <row r="308" spans="1:29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</row>
    <row r="309" spans="1:29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</row>
    <row r="310" spans="1:29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</row>
    <row r="311" spans="1:29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</row>
    <row r="312" spans="1:29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</row>
    <row r="313" spans="1:29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</row>
    <row r="314" spans="1:29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</row>
    <row r="315" spans="1:29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</row>
    <row r="316" spans="1:29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</row>
    <row r="317" spans="1:29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</row>
    <row r="318" spans="1:29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</row>
    <row r="319" spans="1:29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</row>
    <row r="320" spans="1:29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</row>
    <row r="321" spans="1:29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</row>
    <row r="322" spans="1:29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</row>
    <row r="323" spans="1:29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</row>
    <row r="324" spans="1:29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</row>
    <row r="325" spans="1:29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</row>
    <row r="326" spans="1:29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</row>
    <row r="327" spans="1:29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</row>
    <row r="328" spans="1:29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</row>
    <row r="329" spans="1:29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</row>
    <row r="330" spans="1:29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</row>
    <row r="331" spans="1:29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</row>
    <row r="332" spans="1:29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</row>
    <row r="333" spans="1:29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</row>
    <row r="334" spans="1:29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</row>
    <row r="335" spans="1:29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</row>
    <row r="336" spans="1:29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</row>
    <row r="337" spans="1:29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</row>
    <row r="338" spans="1:29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</row>
    <row r="339" spans="1:29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</row>
    <row r="340" spans="1:29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</row>
    <row r="341" spans="1:29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</row>
    <row r="342" spans="1:29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</row>
    <row r="343" spans="1:29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</row>
    <row r="344" spans="1:29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</row>
    <row r="345" spans="1:29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</row>
    <row r="346" spans="1:29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</row>
    <row r="347" spans="1:29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</row>
    <row r="348" spans="1:29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</row>
    <row r="349" spans="1:29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</row>
    <row r="350" spans="1:29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</row>
    <row r="351" spans="1:29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</row>
    <row r="352" spans="1:29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</row>
    <row r="353" spans="1:29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</row>
    <row r="354" spans="1:29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</row>
    <row r="355" spans="1:29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</row>
    <row r="356" spans="1:29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</row>
    <row r="357" spans="1:29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</row>
    <row r="358" spans="1:29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</row>
    <row r="359" spans="1:29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</row>
    <row r="360" spans="1:29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</row>
    <row r="361" spans="1:29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</row>
    <row r="362" spans="1:29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</row>
    <row r="363" spans="1:29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</row>
    <row r="364" spans="1:29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</row>
    <row r="365" spans="1:29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</row>
    <row r="366" spans="1:29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</row>
    <row r="367" spans="1:29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</row>
    <row r="368" spans="1:29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</row>
    <row r="369" spans="1:29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</row>
    <row r="370" spans="1:29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</row>
    <row r="371" spans="1:29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</row>
    <row r="372" spans="1:29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</row>
    <row r="373" spans="1:29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</row>
    <row r="374" spans="1:29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</row>
    <row r="375" spans="1:29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</row>
    <row r="376" spans="1:29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</row>
    <row r="377" spans="1:29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</row>
    <row r="378" spans="1:29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</row>
    <row r="379" spans="1:29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</row>
    <row r="380" spans="1:29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</row>
    <row r="381" spans="1:29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</row>
    <row r="382" spans="1:29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</row>
    <row r="383" spans="1:29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</row>
    <row r="384" spans="1:29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</row>
    <row r="385" spans="1:29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</row>
    <row r="386" spans="1:29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</row>
    <row r="387" spans="1:29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</row>
    <row r="388" spans="1:29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</row>
    <row r="389" spans="1:29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</row>
    <row r="390" spans="1:29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</row>
    <row r="391" spans="1:29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</row>
    <row r="392" spans="1:29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</row>
    <row r="393" spans="1:29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</row>
    <row r="394" spans="1:29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</row>
    <row r="395" spans="1:29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</row>
    <row r="396" spans="1:29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</row>
    <row r="397" spans="1:29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</row>
    <row r="398" spans="1:29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</row>
    <row r="399" spans="1:29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</row>
    <row r="400" spans="1:29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</row>
    <row r="401" spans="1:29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</row>
    <row r="402" spans="1:29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</row>
    <row r="403" spans="1:29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</row>
    <row r="404" spans="1:29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</row>
    <row r="405" spans="1:29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</row>
    <row r="406" spans="1:29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</row>
    <row r="407" spans="1:29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</row>
    <row r="408" spans="1:29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</row>
    <row r="409" spans="1:29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</row>
    <row r="410" spans="1:29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</row>
    <row r="411" spans="1:29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</row>
    <row r="412" spans="1:29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</row>
    <row r="413" spans="1:29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</row>
    <row r="414" spans="1:29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</row>
    <row r="415" spans="1:29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</row>
    <row r="416" spans="1:29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</row>
    <row r="417" spans="1:29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</row>
    <row r="418" spans="1:29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</row>
    <row r="419" spans="1:29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</row>
    <row r="420" spans="1:29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</row>
    <row r="421" spans="1:29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</row>
    <row r="422" spans="1:29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</row>
    <row r="423" spans="1:29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</row>
    <row r="424" spans="1:29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</row>
    <row r="425" spans="1:29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</row>
    <row r="426" spans="1:29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</row>
    <row r="427" spans="1:29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</row>
    <row r="428" spans="1:29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</row>
    <row r="429" spans="1:29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</row>
    <row r="430" spans="1:29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</row>
    <row r="431" spans="1:29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</row>
    <row r="432" spans="1:29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</row>
    <row r="433" spans="1:29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</row>
    <row r="434" spans="1:29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</row>
    <row r="435" spans="1:29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</row>
    <row r="436" spans="1:29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</row>
    <row r="437" spans="1:29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</row>
    <row r="438" spans="1:29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</row>
    <row r="439" spans="1:29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</row>
    <row r="440" spans="1:29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</row>
    <row r="441" spans="1:29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</row>
    <row r="442" spans="1:29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</row>
    <row r="443" spans="1:29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</row>
    <row r="444" spans="1:29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</row>
    <row r="445" spans="1:29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</row>
    <row r="446" spans="1:29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</row>
    <row r="447" spans="1:29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</row>
    <row r="448" spans="1:29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</row>
    <row r="449" spans="1:29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</row>
    <row r="450" spans="1:29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</row>
    <row r="451" spans="1:29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</row>
    <row r="452" spans="1:29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</row>
    <row r="453" spans="1:29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</row>
    <row r="454" spans="1:29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</row>
    <row r="455" spans="1:29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</row>
    <row r="456" spans="1:29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</row>
    <row r="457" spans="1:29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</row>
    <row r="458" spans="1:29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</row>
    <row r="459" spans="1:29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</row>
    <row r="460" spans="1:29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</row>
    <row r="461" spans="1:29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</row>
    <row r="462" spans="1:29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</row>
    <row r="463" spans="1:29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</row>
    <row r="464" spans="1:29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</row>
    <row r="465" spans="1:29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</row>
    <row r="466" spans="1:29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</row>
    <row r="467" spans="1:29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</row>
    <row r="468" spans="1:29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</row>
    <row r="469" spans="1:29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</row>
    <row r="470" spans="1:29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</row>
    <row r="471" spans="1:29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</row>
    <row r="472" spans="1:29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</row>
    <row r="473" spans="1:29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</row>
    <row r="474" spans="1:29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</row>
    <row r="475" spans="1:29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</row>
    <row r="476" spans="1:29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</row>
    <row r="477" spans="1:29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</row>
    <row r="478" spans="1:29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</row>
    <row r="479" spans="1:29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</row>
    <row r="480" spans="1:29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</row>
    <row r="481" spans="1:29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</row>
    <row r="482" spans="1:29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</row>
    <row r="483" spans="1:29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</row>
    <row r="484" spans="1:29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</row>
    <row r="485" spans="1:29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</row>
    <row r="486" spans="1:29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</row>
    <row r="487" spans="1:29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</row>
    <row r="488" spans="1:29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</row>
    <row r="489" spans="1:29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</row>
    <row r="490" spans="1:29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</row>
    <row r="491" spans="1:29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</row>
    <row r="492" spans="1:29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</row>
    <row r="493" spans="1:29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</row>
    <row r="494" spans="1:29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</row>
    <row r="495" spans="1:29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</row>
    <row r="496" spans="1:29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</row>
    <row r="497" spans="1:29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</row>
    <row r="498" spans="1:29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</row>
    <row r="499" spans="1:29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</row>
    <row r="500" spans="1:29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</row>
    <row r="501" spans="1:29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</row>
    <row r="502" spans="1:29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</row>
    <row r="503" spans="1:29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</row>
    <row r="504" spans="1:29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</row>
    <row r="505" spans="1:29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</row>
    <row r="506" spans="1:29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</row>
    <row r="507" spans="1:29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</row>
    <row r="508" spans="1:29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</row>
    <row r="509" spans="1:29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</row>
    <row r="510" spans="1:29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</row>
    <row r="511" spans="1:29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</row>
    <row r="512" spans="1:29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</row>
    <row r="513" spans="1:29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</row>
    <row r="514" spans="1:29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</row>
    <row r="515" spans="1:29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</row>
    <row r="516" spans="1:29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</row>
    <row r="517" spans="1:29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</row>
    <row r="518" spans="1:29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</row>
    <row r="519" spans="1:29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</row>
    <row r="520" spans="1:29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</row>
    <row r="521" spans="1:29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</row>
    <row r="522" spans="1:29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</row>
    <row r="523" spans="1:29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</row>
    <row r="524" spans="1:29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</row>
    <row r="525" spans="1:29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</row>
    <row r="526" spans="1:29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</row>
    <row r="527" spans="1:29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</row>
    <row r="528" spans="1:29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</row>
    <row r="529" spans="1:29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</row>
    <row r="530" spans="1:29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</row>
    <row r="531" spans="1:29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</row>
    <row r="532" spans="1:29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</row>
    <row r="533" spans="1:29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</row>
    <row r="534" spans="1:29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</row>
    <row r="535" spans="1:29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</row>
    <row r="536" spans="1:29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</row>
    <row r="537" spans="1:29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</row>
    <row r="538" spans="1:29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</row>
    <row r="539" spans="1:29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</row>
    <row r="540" spans="1:29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</row>
    <row r="541" spans="1:29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</row>
    <row r="542" spans="1:29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</row>
    <row r="543" spans="1:29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</row>
    <row r="544" spans="1:29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</row>
    <row r="545" spans="1:29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</row>
    <row r="546" spans="1:29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</row>
    <row r="547" spans="1:29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</row>
    <row r="548" spans="1:29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</row>
    <row r="549" spans="1:29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</row>
    <row r="550" spans="1:29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</row>
    <row r="551" spans="1:29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</row>
    <row r="552" spans="1:29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</row>
    <row r="553" spans="1:29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</row>
    <row r="554" spans="1:29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</row>
    <row r="555" spans="1:29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</row>
    <row r="556" spans="1:29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</row>
    <row r="557" spans="1:29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</row>
    <row r="558" spans="1:29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</row>
    <row r="559" spans="1:29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</row>
    <row r="560" spans="1:29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</row>
    <row r="561" spans="1:29" x14ac:dyDescent="0.25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</row>
    <row r="562" spans="1:29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</row>
    <row r="563" spans="1:29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</row>
    <row r="564" spans="1:29" x14ac:dyDescent="0.25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</row>
    <row r="565" spans="1:29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</row>
    <row r="566" spans="1:29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</row>
    <row r="567" spans="1:29" x14ac:dyDescent="0.25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</row>
    <row r="568" spans="1:29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</row>
    <row r="569" spans="1:29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</row>
    <row r="570" spans="1:29" x14ac:dyDescent="0.25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</row>
    <row r="571" spans="1:29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</row>
    <row r="572" spans="1:29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</row>
    <row r="573" spans="1:29" x14ac:dyDescent="0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</row>
    <row r="574" spans="1:29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</row>
    <row r="575" spans="1:29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</row>
    <row r="576" spans="1:29" x14ac:dyDescent="0.25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</row>
    <row r="577" spans="1:29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</row>
    <row r="578" spans="1:29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</row>
    <row r="579" spans="1:29" x14ac:dyDescent="0.25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</row>
    <row r="580" spans="1:29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</row>
    <row r="581" spans="1:29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</row>
    <row r="582" spans="1:29" x14ac:dyDescent="0.25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</row>
    <row r="583" spans="1:29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</row>
    <row r="584" spans="1:29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</row>
    <row r="585" spans="1:29" x14ac:dyDescent="0.25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</row>
    <row r="586" spans="1:29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</row>
    <row r="587" spans="1:29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</row>
    <row r="588" spans="1:29" x14ac:dyDescent="0.25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</row>
    <row r="589" spans="1:29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</row>
    <row r="590" spans="1:29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</row>
    <row r="591" spans="1:29" x14ac:dyDescent="0.25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</row>
    <row r="592" spans="1:29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</row>
    <row r="593" spans="1:29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</row>
    <row r="594" spans="1:29" x14ac:dyDescent="0.25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</row>
    <row r="595" spans="1:29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</row>
    <row r="596" spans="1:29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</row>
    <row r="597" spans="1:29" x14ac:dyDescent="0.25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</row>
    <row r="598" spans="1:29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</row>
    <row r="599" spans="1:29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</row>
    <row r="600" spans="1:29" x14ac:dyDescent="0.25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</row>
    <row r="601" spans="1:29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</row>
    <row r="602" spans="1:29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</row>
    <row r="603" spans="1:29" x14ac:dyDescent="0.25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</row>
    <row r="604" spans="1:29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</row>
    <row r="605" spans="1:29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</row>
    <row r="606" spans="1:29" x14ac:dyDescent="0.25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</row>
    <row r="607" spans="1:29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</row>
    <row r="608" spans="1:29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</row>
    <row r="609" spans="1:29" x14ac:dyDescent="0.25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</row>
    <row r="610" spans="1:29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</row>
    <row r="611" spans="1:29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</row>
    <row r="612" spans="1:29" x14ac:dyDescent="0.25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</row>
    <row r="613" spans="1:29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</row>
    <row r="614" spans="1:29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</row>
    <row r="615" spans="1:29" x14ac:dyDescent="0.25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</row>
    <row r="616" spans="1:29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</row>
    <row r="617" spans="1:29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</row>
    <row r="618" spans="1:29" x14ac:dyDescent="0.25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</row>
    <row r="619" spans="1:29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</row>
    <row r="620" spans="1:29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</row>
    <row r="621" spans="1:29" x14ac:dyDescent="0.25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</row>
    <row r="622" spans="1:29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</row>
    <row r="623" spans="1:29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</row>
    <row r="624" spans="1:29" x14ac:dyDescent="0.25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</row>
    <row r="625" spans="1:29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</row>
    <row r="626" spans="1:29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</row>
    <row r="627" spans="1:29" x14ac:dyDescent="0.25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</row>
    <row r="628" spans="1:29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</row>
    <row r="629" spans="1:29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</row>
    <row r="630" spans="1:29" x14ac:dyDescent="0.25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</row>
    <row r="631" spans="1:29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</row>
    <row r="632" spans="1:29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</row>
    <row r="633" spans="1:29" x14ac:dyDescent="0.25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</row>
    <row r="634" spans="1:29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</row>
    <row r="635" spans="1:29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</row>
    <row r="636" spans="1:29" x14ac:dyDescent="0.25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</row>
    <row r="637" spans="1:29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</row>
    <row r="638" spans="1:29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</row>
    <row r="639" spans="1:29" x14ac:dyDescent="0.25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</row>
    <row r="640" spans="1:29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</row>
    <row r="641" spans="1:29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</row>
    <row r="642" spans="1:29" x14ac:dyDescent="0.25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</row>
    <row r="643" spans="1:29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</row>
    <row r="644" spans="1:29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</row>
    <row r="645" spans="1:29" x14ac:dyDescent="0.25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</row>
    <row r="646" spans="1:29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</row>
    <row r="647" spans="1:29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</row>
    <row r="648" spans="1:29" x14ac:dyDescent="0.25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</row>
    <row r="649" spans="1:29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</row>
    <row r="650" spans="1:29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</row>
    <row r="651" spans="1:29" x14ac:dyDescent="0.25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</row>
    <row r="652" spans="1:29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</row>
    <row r="653" spans="1:29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</row>
    <row r="654" spans="1:29" x14ac:dyDescent="0.25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</row>
    <row r="655" spans="1:29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</row>
    <row r="656" spans="1:29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</row>
    <row r="657" spans="1:29" x14ac:dyDescent="0.25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</row>
    <row r="658" spans="1:29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</row>
    <row r="659" spans="1:29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</row>
    <row r="660" spans="1:29" x14ac:dyDescent="0.25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</row>
    <row r="661" spans="1:29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</row>
    <row r="662" spans="1:29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</row>
    <row r="663" spans="1:29" x14ac:dyDescent="0.25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</row>
    <row r="664" spans="1:29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</row>
    <row r="665" spans="1:29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</row>
    <row r="666" spans="1:29" x14ac:dyDescent="0.25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</row>
    <row r="667" spans="1:29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</row>
    <row r="668" spans="1:29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</row>
    <row r="669" spans="1:29" x14ac:dyDescent="0.25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</row>
    <row r="670" spans="1:29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</row>
    <row r="671" spans="1:29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</row>
    <row r="672" spans="1:29" x14ac:dyDescent="0.25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</row>
    <row r="673" spans="1:29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</row>
    <row r="674" spans="1:29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</row>
    <row r="675" spans="1:29" x14ac:dyDescent="0.25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</row>
    <row r="676" spans="1:29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</row>
    <row r="677" spans="1:29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</row>
    <row r="678" spans="1:29" x14ac:dyDescent="0.25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</row>
    <row r="679" spans="1:29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</row>
    <row r="680" spans="1:29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</row>
    <row r="681" spans="1:29" x14ac:dyDescent="0.25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</row>
    <row r="682" spans="1:29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</row>
    <row r="683" spans="1:29" x14ac:dyDescent="0.25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</row>
    <row r="684" spans="1:29" x14ac:dyDescent="0.25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</row>
    <row r="685" spans="1:29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</row>
    <row r="686" spans="1:29" x14ac:dyDescent="0.25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</row>
    <row r="687" spans="1:29" x14ac:dyDescent="0.25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</row>
    <row r="688" spans="1:29" x14ac:dyDescent="0.25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</row>
    <row r="689" spans="1:29" x14ac:dyDescent="0.25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</row>
    <row r="690" spans="1:29" x14ac:dyDescent="0.25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</row>
    <row r="691" spans="1:29" x14ac:dyDescent="0.25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</row>
    <row r="692" spans="1:29" x14ac:dyDescent="0.25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</row>
    <row r="693" spans="1:29" x14ac:dyDescent="0.25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</row>
    <row r="694" spans="1:29" x14ac:dyDescent="0.25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</row>
    <row r="695" spans="1:29" x14ac:dyDescent="0.25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</row>
    <row r="696" spans="1:29" x14ac:dyDescent="0.25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</row>
    <row r="697" spans="1:29" x14ac:dyDescent="0.25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</row>
    <row r="698" spans="1:29" x14ac:dyDescent="0.25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</row>
    <row r="699" spans="1:29" x14ac:dyDescent="0.25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</row>
    <row r="700" spans="1:29" x14ac:dyDescent="0.25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</row>
    <row r="701" spans="1:29" x14ac:dyDescent="0.25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</row>
    <row r="702" spans="1:29" x14ac:dyDescent="0.25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</row>
    <row r="703" spans="1:29" x14ac:dyDescent="0.25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</row>
    <row r="704" spans="1:29" x14ac:dyDescent="0.25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</row>
    <row r="705" spans="1:29" x14ac:dyDescent="0.25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</row>
    <row r="706" spans="1:29" x14ac:dyDescent="0.25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</row>
    <row r="707" spans="1:29" x14ac:dyDescent="0.25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</row>
    <row r="708" spans="1:29" x14ac:dyDescent="0.25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</row>
    <row r="709" spans="1:29" x14ac:dyDescent="0.25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</row>
    <row r="710" spans="1:29" x14ac:dyDescent="0.25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</row>
    <row r="711" spans="1:29" x14ac:dyDescent="0.25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</row>
    <row r="712" spans="1:29" x14ac:dyDescent="0.25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</row>
    <row r="713" spans="1:29" x14ac:dyDescent="0.25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</row>
    <row r="714" spans="1:29" x14ac:dyDescent="0.25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</row>
    <row r="715" spans="1:29" x14ac:dyDescent="0.25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</row>
    <row r="716" spans="1:29" x14ac:dyDescent="0.25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</row>
    <row r="717" spans="1:29" x14ac:dyDescent="0.25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</row>
    <row r="718" spans="1:29" x14ac:dyDescent="0.25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</row>
    <row r="719" spans="1:29" x14ac:dyDescent="0.25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</row>
    <row r="720" spans="1:29" x14ac:dyDescent="0.25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</row>
    <row r="721" spans="1:29" x14ac:dyDescent="0.25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</row>
    <row r="722" spans="1:29" x14ac:dyDescent="0.25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</row>
    <row r="723" spans="1:29" x14ac:dyDescent="0.25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</row>
    <row r="724" spans="1:29" x14ac:dyDescent="0.25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</row>
    <row r="725" spans="1:29" x14ac:dyDescent="0.25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</row>
    <row r="726" spans="1:29" x14ac:dyDescent="0.25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</row>
    <row r="727" spans="1:29" x14ac:dyDescent="0.25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</row>
    <row r="728" spans="1:29" x14ac:dyDescent="0.25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</row>
    <row r="729" spans="1:29" x14ac:dyDescent="0.25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</row>
    <row r="730" spans="1:29" x14ac:dyDescent="0.25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</row>
    <row r="731" spans="1:29" x14ac:dyDescent="0.25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</row>
    <row r="732" spans="1:29" x14ac:dyDescent="0.25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</row>
    <row r="733" spans="1:29" x14ac:dyDescent="0.25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</row>
    <row r="734" spans="1:29" x14ac:dyDescent="0.25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</row>
    <row r="735" spans="1:29" x14ac:dyDescent="0.25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</row>
    <row r="736" spans="1:29" x14ac:dyDescent="0.25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</row>
    <row r="737" spans="1:29" x14ac:dyDescent="0.25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</row>
    <row r="738" spans="1:29" x14ac:dyDescent="0.25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</row>
    <row r="739" spans="1:29" x14ac:dyDescent="0.25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</row>
    <row r="740" spans="1:29" x14ac:dyDescent="0.25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</row>
    <row r="741" spans="1:29" x14ac:dyDescent="0.25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</row>
    <row r="742" spans="1:29" x14ac:dyDescent="0.25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</row>
    <row r="743" spans="1:29" x14ac:dyDescent="0.25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</row>
    <row r="744" spans="1:29" x14ac:dyDescent="0.25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</row>
    <row r="745" spans="1:29" x14ac:dyDescent="0.25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</row>
    <row r="746" spans="1:29" x14ac:dyDescent="0.25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</row>
    <row r="747" spans="1:29" x14ac:dyDescent="0.25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</row>
    <row r="748" spans="1:29" x14ac:dyDescent="0.25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</row>
    <row r="749" spans="1:29" x14ac:dyDescent="0.25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</row>
    <row r="750" spans="1:29" x14ac:dyDescent="0.25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</row>
    <row r="751" spans="1:29" x14ac:dyDescent="0.25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</row>
    <row r="752" spans="1:29" x14ac:dyDescent="0.25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</row>
    <row r="753" spans="1:29" x14ac:dyDescent="0.25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</row>
    <row r="754" spans="1:29" x14ac:dyDescent="0.25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</row>
    <row r="755" spans="1:29" x14ac:dyDescent="0.25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</row>
    <row r="756" spans="1:29" x14ac:dyDescent="0.25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</row>
    <row r="757" spans="1:29" x14ac:dyDescent="0.25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</row>
    <row r="758" spans="1:29" x14ac:dyDescent="0.25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</row>
    <row r="759" spans="1:29" x14ac:dyDescent="0.25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</row>
    <row r="760" spans="1:29" x14ac:dyDescent="0.25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</row>
    <row r="761" spans="1:29" x14ac:dyDescent="0.25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</row>
    <row r="762" spans="1:29" x14ac:dyDescent="0.25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</row>
    <row r="763" spans="1:29" x14ac:dyDescent="0.25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</row>
    <row r="764" spans="1:29" x14ac:dyDescent="0.25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</row>
    <row r="765" spans="1:29" x14ac:dyDescent="0.25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</row>
    <row r="766" spans="1:29" x14ac:dyDescent="0.25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</row>
    <row r="767" spans="1:29" x14ac:dyDescent="0.25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</row>
    <row r="768" spans="1:29" x14ac:dyDescent="0.25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</row>
    <row r="769" spans="1:29" x14ac:dyDescent="0.25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</row>
    <row r="770" spans="1:29" x14ac:dyDescent="0.25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</row>
    <row r="771" spans="1:29" x14ac:dyDescent="0.25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</row>
    <row r="772" spans="1:29" x14ac:dyDescent="0.25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</row>
    <row r="773" spans="1:29" x14ac:dyDescent="0.25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</row>
    <row r="774" spans="1:29" x14ac:dyDescent="0.25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</row>
    <row r="775" spans="1:29" x14ac:dyDescent="0.25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</row>
    <row r="776" spans="1:29" x14ac:dyDescent="0.25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</row>
    <row r="777" spans="1:29" x14ac:dyDescent="0.25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</row>
    <row r="778" spans="1:29" x14ac:dyDescent="0.25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</row>
    <row r="779" spans="1:29" x14ac:dyDescent="0.25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</row>
    <row r="780" spans="1:29" x14ac:dyDescent="0.25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</row>
    <row r="781" spans="1:29" x14ac:dyDescent="0.25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</row>
    <row r="782" spans="1:29" x14ac:dyDescent="0.25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</row>
    <row r="783" spans="1:29" x14ac:dyDescent="0.25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</row>
    <row r="784" spans="1:29" x14ac:dyDescent="0.25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</row>
    <row r="785" spans="1:29" x14ac:dyDescent="0.25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</row>
    <row r="786" spans="1:29" x14ac:dyDescent="0.25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</row>
    <row r="787" spans="1:29" x14ac:dyDescent="0.25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</row>
    <row r="788" spans="1:29" x14ac:dyDescent="0.25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</row>
    <row r="789" spans="1:29" x14ac:dyDescent="0.25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</row>
    <row r="790" spans="1:29" x14ac:dyDescent="0.25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</row>
    <row r="791" spans="1:29" x14ac:dyDescent="0.25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</row>
    <row r="792" spans="1:29" x14ac:dyDescent="0.25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</row>
    <row r="793" spans="1:29" x14ac:dyDescent="0.25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</row>
    <row r="794" spans="1:29" x14ac:dyDescent="0.25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</row>
    <row r="795" spans="1:29" x14ac:dyDescent="0.25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</row>
    <row r="796" spans="1:29" x14ac:dyDescent="0.25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</row>
    <row r="797" spans="1:29" x14ac:dyDescent="0.25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</row>
    <row r="798" spans="1:29" x14ac:dyDescent="0.25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</row>
    <row r="799" spans="1:29" x14ac:dyDescent="0.25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</row>
    <row r="800" spans="1:29" x14ac:dyDescent="0.25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</row>
    <row r="801" spans="1:29" x14ac:dyDescent="0.25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</row>
    <row r="802" spans="1:29" x14ac:dyDescent="0.25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</row>
    <row r="803" spans="1:29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</row>
    <row r="804" spans="1:29" x14ac:dyDescent="0.25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</row>
    <row r="805" spans="1:29" x14ac:dyDescent="0.25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</row>
    <row r="806" spans="1:29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</row>
    <row r="807" spans="1:29" x14ac:dyDescent="0.25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</row>
    <row r="808" spans="1:29" x14ac:dyDescent="0.25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</row>
    <row r="809" spans="1:29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</row>
    <row r="810" spans="1:29" x14ac:dyDescent="0.25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</row>
    <row r="811" spans="1:29" x14ac:dyDescent="0.25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</row>
    <row r="812" spans="1:29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</row>
    <row r="813" spans="1:29" x14ac:dyDescent="0.25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</row>
    <row r="814" spans="1:29" x14ac:dyDescent="0.25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</row>
    <row r="815" spans="1:29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</row>
    <row r="816" spans="1:29" x14ac:dyDescent="0.25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</row>
    <row r="817" spans="1:29" x14ac:dyDescent="0.25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</row>
    <row r="818" spans="1:29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</row>
    <row r="819" spans="1:29" x14ac:dyDescent="0.25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</row>
    <row r="820" spans="1:29" x14ac:dyDescent="0.25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</row>
    <row r="821" spans="1:29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</row>
    <row r="822" spans="1:29" x14ac:dyDescent="0.25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</row>
    <row r="823" spans="1:29" x14ac:dyDescent="0.25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</row>
    <row r="824" spans="1:29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</row>
    <row r="825" spans="1:29" x14ac:dyDescent="0.25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</row>
    <row r="826" spans="1:29" x14ac:dyDescent="0.25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</row>
    <row r="827" spans="1:29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</row>
    <row r="828" spans="1:29" x14ac:dyDescent="0.25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</row>
    <row r="829" spans="1:29" x14ac:dyDescent="0.25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</row>
    <row r="830" spans="1:29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</row>
    <row r="831" spans="1:29" x14ac:dyDescent="0.25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</row>
    <row r="832" spans="1:29" x14ac:dyDescent="0.25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</row>
    <row r="833" spans="1:29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</row>
    <row r="834" spans="1:29" x14ac:dyDescent="0.25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</row>
    <row r="835" spans="1:29" x14ac:dyDescent="0.25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</row>
    <row r="836" spans="1:29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</row>
    <row r="837" spans="1:29" x14ac:dyDescent="0.25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</row>
    <row r="838" spans="1:29" x14ac:dyDescent="0.25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</row>
    <row r="839" spans="1:29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</row>
    <row r="840" spans="1:29" x14ac:dyDescent="0.25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</row>
    <row r="841" spans="1:29" x14ac:dyDescent="0.25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</row>
    <row r="842" spans="1:29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</row>
    <row r="843" spans="1:29" x14ac:dyDescent="0.25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</row>
    <row r="844" spans="1:29" x14ac:dyDescent="0.25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</row>
    <row r="845" spans="1:29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</row>
    <row r="846" spans="1:29" x14ac:dyDescent="0.25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</row>
    <row r="847" spans="1:29" x14ac:dyDescent="0.25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</row>
    <row r="848" spans="1:29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</row>
    <row r="849" spans="1:29" x14ac:dyDescent="0.25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</row>
    <row r="850" spans="1:29" x14ac:dyDescent="0.25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</row>
    <row r="851" spans="1:29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</row>
    <row r="852" spans="1:29" x14ac:dyDescent="0.25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</row>
    <row r="853" spans="1:29" x14ac:dyDescent="0.25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</row>
    <row r="854" spans="1:29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</row>
    <row r="855" spans="1:29" x14ac:dyDescent="0.25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</row>
    <row r="856" spans="1:29" x14ac:dyDescent="0.25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</row>
    <row r="857" spans="1:29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</row>
    <row r="858" spans="1:29" x14ac:dyDescent="0.25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</row>
    <row r="859" spans="1:29" x14ac:dyDescent="0.25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</row>
    <row r="860" spans="1:29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</row>
    <row r="861" spans="1:29" x14ac:dyDescent="0.25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</row>
    <row r="862" spans="1:29" x14ac:dyDescent="0.25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</row>
    <row r="863" spans="1:29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</row>
    <row r="864" spans="1:29" x14ac:dyDescent="0.25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</row>
    <row r="865" spans="1:29" x14ac:dyDescent="0.25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</row>
    <row r="866" spans="1:29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</row>
    <row r="867" spans="1:29" x14ac:dyDescent="0.25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</row>
    <row r="868" spans="1:29" x14ac:dyDescent="0.25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</row>
    <row r="869" spans="1:29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</row>
    <row r="870" spans="1:29" x14ac:dyDescent="0.25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</row>
    <row r="871" spans="1:29" x14ac:dyDescent="0.25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</row>
    <row r="872" spans="1:29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</row>
    <row r="873" spans="1:29" x14ac:dyDescent="0.25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</row>
    <row r="874" spans="1:29" x14ac:dyDescent="0.25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</row>
    <row r="875" spans="1:29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</row>
    <row r="876" spans="1:29" x14ac:dyDescent="0.25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</row>
    <row r="877" spans="1:29" x14ac:dyDescent="0.25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</row>
    <row r="878" spans="1:29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</row>
    <row r="879" spans="1:29" x14ac:dyDescent="0.25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</row>
    <row r="880" spans="1:29" x14ac:dyDescent="0.25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</row>
    <row r="881" spans="1:29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</row>
    <row r="882" spans="1:29" x14ac:dyDescent="0.25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</row>
    <row r="883" spans="1:29" x14ac:dyDescent="0.25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</row>
    <row r="884" spans="1:29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</row>
    <row r="885" spans="1:29" x14ac:dyDescent="0.25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</row>
    <row r="886" spans="1:29" x14ac:dyDescent="0.25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</row>
    <row r="887" spans="1:29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</row>
    <row r="888" spans="1:29" x14ac:dyDescent="0.25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</row>
    <row r="889" spans="1:29" x14ac:dyDescent="0.25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</row>
    <row r="890" spans="1:29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</row>
    <row r="891" spans="1:29" x14ac:dyDescent="0.25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</row>
    <row r="892" spans="1:29" x14ac:dyDescent="0.25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</row>
    <row r="893" spans="1:29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</row>
    <row r="894" spans="1:29" x14ac:dyDescent="0.25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</row>
    <row r="895" spans="1:29" x14ac:dyDescent="0.25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</row>
    <row r="896" spans="1:29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</row>
    <row r="897" spans="1:29" x14ac:dyDescent="0.25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</row>
    <row r="898" spans="1:29" x14ac:dyDescent="0.25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</row>
    <row r="899" spans="1:29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</row>
    <row r="900" spans="1:29" x14ac:dyDescent="0.25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</row>
    <row r="901" spans="1:29" x14ac:dyDescent="0.25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</row>
    <row r="902" spans="1:29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</row>
    <row r="903" spans="1:29" x14ac:dyDescent="0.25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</row>
    <row r="904" spans="1:29" x14ac:dyDescent="0.25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</row>
    <row r="905" spans="1:29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</row>
    <row r="906" spans="1:29" x14ac:dyDescent="0.25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</row>
    <row r="907" spans="1:29" x14ac:dyDescent="0.25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</row>
    <row r="908" spans="1:29" x14ac:dyDescent="0.25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</row>
    <row r="909" spans="1:29" x14ac:dyDescent="0.25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</row>
    <row r="910" spans="1:29" x14ac:dyDescent="0.25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</row>
    <row r="911" spans="1:29" x14ac:dyDescent="0.25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</row>
    <row r="912" spans="1:29" x14ac:dyDescent="0.25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</row>
    <row r="913" spans="1:29" x14ac:dyDescent="0.25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</row>
    <row r="914" spans="1:29" x14ac:dyDescent="0.25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</row>
    <row r="915" spans="1:29" x14ac:dyDescent="0.25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</row>
    <row r="916" spans="1:29" x14ac:dyDescent="0.25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</row>
    <row r="917" spans="1:29" x14ac:dyDescent="0.25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</row>
    <row r="918" spans="1:29" x14ac:dyDescent="0.25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</row>
    <row r="919" spans="1:29" x14ac:dyDescent="0.25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</row>
    <row r="920" spans="1:29" x14ac:dyDescent="0.25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</row>
    <row r="921" spans="1:29" x14ac:dyDescent="0.25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</row>
    <row r="922" spans="1:29" x14ac:dyDescent="0.25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</row>
    <row r="923" spans="1:29" x14ac:dyDescent="0.25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</row>
    <row r="924" spans="1:29" x14ac:dyDescent="0.25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</row>
    <row r="925" spans="1:29" x14ac:dyDescent="0.25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</row>
    <row r="926" spans="1:29" x14ac:dyDescent="0.25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</row>
    <row r="927" spans="1:29" x14ac:dyDescent="0.25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</row>
    <row r="928" spans="1:29" x14ac:dyDescent="0.25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</row>
    <row r="929" spans="1:29" x14ac:dyDescent="0.25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</row>
    <row r="930" spans="1:29" x14ac:dyDescent="0.25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</row>
    <row r="931" spans="1:29" x14ac:dyDescent="0.25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</row>
    <row r="932" spans="1:29" x14ac:dyDescent="0.25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</row>
    <row r="933" spans="1:29" x14ac:dyDescent="0.25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</row>
    <row r="934" spans="1:29" x14ac:dyDescent="0.25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</row>
    <row r="935" spans="1:29" x14ac:dyDescent="0.25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</row>
    <row r="936" spans="1:29" x14ac:dyDescent="0.25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</row>
    <row r="937" spans="1:29" x14ac:dyDescent="0.25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</row>
    <row r="938" spans="1:29" x14ac:dyDescent="0.25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</row>
    <row r="939" spans="1:29" x14ac:dyDescent="0.25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</row>
    <row r="940" spans="1:29" x14ac:dyDescent="0.25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</row>
    <row r="941" spans="1:29" x14ac:dyDescent="0.25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</row>
    <row r="942" spans="1:29" x14ac:dyDescent="0.25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</row>
    <row r="943" spans="1:29" x14ac:dyDescent="0.25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</row>
    <row r="944" spans="1:29" x14ac:dyDescent="0.25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</row>
    <row r="945" spans="1:29" x14ac:dyDescent="0.25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</row>
    <row r="946" spans="1:29" x14ac:dyDescent="0.25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</row>
    <row r="947" spans="1:29" x14ac:dyDescent="0.25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</row>
    <row r="948" spans="1:29" x14ac:dyDescent="0.25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</row>
    <row r="949" spans="1:29" x14ac:dyDescent="0.25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</row>
    <row r="950" spans="1:29" x14ac:dyDescent="0.25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</row>
    <row r="951" spans="1:29" x14ac:dyDescent="0.25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</row>
    <row r="952" spans="1:29" x14ac:dyDescent="0.25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</row>
    <row r="953" spans="1:29" x14ac:dyDescent="0.25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</row>
    <row r="954" spans="1:29" x14ac:dyDescent="0.25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</row>
    <row r="955" spans="1:29" x14ac:dyDescent="0.25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</row>
    <row r="956" spans="1:29" x14ac:dyDescent="0.25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</row>
    <row r="957" spans="1:29" x14ac:dyDescent="0.25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</row>
    <row r="958" spans="1:29" x14ac:dyDescent="0.25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</row>
    <row r="959" spans="1:29" x14ac:dyDescent="0.25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</row>
    <row r="960" spans="1:29" x14ac:dyDescent="0.25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</row>
    <row r="961" spans="1:29" x14ac:dyDescent="0.25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</row>
    <row r="962" spans="1:29" x14ac:dyDescent="0.25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</row>
    <row r="963" spans="1:29" x14ac:dyDescent="0.25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</row>
    <row r="964" spans="1:29" x14ac:dyDescent="0.25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</row>
    <row r="965" spans="1:29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</row>
    <row r="966" spans="1:29" x14ac:dyDescent="0.25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</row>
    <row r="967" spans="1:29" x14ac:dyDescent="0.25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</row>
    <row r="968" spans="1:29" x14ac:dyDescent="0.25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</row>
    <row r="969" spans="1:29" x14ac:dyDescent="0.25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</row>
    <row r="970" spans="1:29" x14ac:dyDescent="0.25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</row>
    <row r="971" spans="1:29" x14ac:dyDescent="0.25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</row>
    <row r="972" spans="1:29" x14ac:dyDescent="0.25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</row>
    <row r="973" spans="1:29" x14ac:dyDescent="0.25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</row>
    <row r="974" spans="1:29" x14ac:dyDescent="0.25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</row>
    <row r="975" spans="1:29" x14ac:dyDescent="0.25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</row>
    <row r="976" spans="1:29" x14ac:dyDescent="0.25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</row>
    <row r="977" spans="1:29" x14ac:dyDescent="0.25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</row>
    <row r="978" spans="1:29" x14ac:dyDescent="0.25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</row>
    <row r="979" spans="1:29" x14ac:dyDescent="0.25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</row>
    <row r="980" spans="1:29" x14ac:dyDescent="0.25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</row>
    <row r="981" spans="1:29" x14ac:dyDescent="0.25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</row>
    <row r="982" spans="1:29" x14ac:dyDescent="0.25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</row>
    <row r="983" spans="1:29" x14ac:dyDescent="0.25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</row>
    <row r="984" spans="1:29" x14ac:dyDescent="0.25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</row>
    <row r="985" spans="1:29" x14ac:dyDescent="0.25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</row>
    <row r="986" spans="1:29" x14ac:dyDescent="0.25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</row>
    <row r="987" spans="1:29" x14ac:dyDescent="0.25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</row>
    <row r="988" spans="1:29" x14ac:dyDescent="0.25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</row>
    <row r="989" spans="1:29" x14ac:dyDescent="0.25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</row>
    <row r="990" spans="1:29" x14ac:dyDescent="0.25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</row>
    <row r="991" spans="1:29" x14ac:dyDescent="0.25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</row>
    <row r="992" spans="1:29" x14ac:dyDescent="0.25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</row>
    <row r="993" spans="1:29" x14ac:dyDescent="0.25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</row>
    <row r="994" spans="1:29" x14ac:dyDescent="0.25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</row>
    <row r="995" spans="1:29" x14ac:dyDescent="0.25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</row>
    <row r="996" spans="1:29" x14ac:dyDescent="0.25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</row>
    <row r="997" spans="1:29" x14ac:dyDescent="0.25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</row>
    <row r="998" spans="1:29" x14ac:dyDescent="0.25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</row>
    <row r="999" spans="1:29" x14ac:dyDescent="0.25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</row>
    <row r="1000" spans="1:29" x14ac:dyDescent="0.2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</row>
    <row r="1001" spans="1:29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</row>
    <row r="1002" spans="1:29" x14ac:dyDescent="0.2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</row>
    <row r="1003" spans="1:29" x14ac:dyDescent="0.2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</row>
    <row r="1004" spans="1:29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</row>
    <row r="1005" spans="1:29" x14ac:dyDescent="0.2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</row>
    <row r="1006" spans="1:29" x14ac:dyDescent="0.2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</row>
    <row r="1007" spans="1:29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</row>
    <row r="1008" spans="1:29" x14ac:dyDescent="0.2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</row>
    <row r="1009" spans="1:29" x14ac:dyDescent="0.2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</row>
    <row r="1010" spans="1:29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</row>
    <row r="1011" spans="1:29" x14ac:dyDescent="0.2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</row>
    <row r="1012" spans="1:29" x14ac:dyDescent="0.2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</row>
    <row r="1013" spans="1:29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</row>
    <row r="1014" spans="1:29" x14ac:dyDescent="0.2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</row>
    <row r="1015" spans="1:29" x14ac:dyDescent="0.2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</row>
    <row r="1016" spans="1:29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</row>
    <row r="1017" spans="1:29" x14ac:dyDescent="0.2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</row>
    <row r="1018" spans="1:29" x14ac:dyDescent="0.2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</row>
    <row r="1019" spans="1:29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</row>
    <row r="1020" spans="1:29" x14ac:dyDescent="0.2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</row>
    <row r="1021" spans="1:29" x14ac:dyDescent="0.2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</row>
    <row r="1022" spans="1:29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</row>
    <row r="1023" spans="1:29" x14ac:dyDescent="0.2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</row>
    <row r="1024" spans="1:29" x14ac:dyDescent="0.2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</row>
    <row r="1025" spans="1:29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</row>
    <row r="1026" spans="1:29" x14ac:dyDescent="0.2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</row>
    <row r="1027" spans="1:29" x14ac:dyDescent="0.2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</row>
    <row r="1028" spans="1:29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</row>
    <row r="1029" spans="1:29" x14ac:dyDescent="0.2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</row>
    <row r="1030" spans="1:29" x14ac:dyDescent="0.2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</row>
    <row r="1031" spans="1:29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</row>
    <row r="1032" spans="1:29" x14ac:dyDescent="0.2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</row>
    <row r="1033" spans="1:29" x14ac:dyDescent="0.2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</row>
    <row r="1034" spans="1:29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</row>
    <row r="1035" spans="1:29" x14ac:dyDescent="0.2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</row>
    <row r="1036" spans="1:29" x14ac:dyDescent="0.2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</row>
    <row r="1037" spans="1:29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</row>
    <row r="1038" spans="1:29" x14ac:dyDescent="0.2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</row>
    <row r="1039" spans="1:29" x14ac:dyDescent="0.2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</row>
    <row r="1040" spans="1:29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</row>
    <row r="1041" spans="1:29" x14ac:dyDescent="0.2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</row>
    <row r="1042" spans="1:29" x14ac:dyDescent="0.2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</row>
    <row r="1043" spans="1:29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</row>
    <row r="1044" spans="1:29" x14ac:dyDescent="0.2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</row>
    <row r="1045" spans="1:29" x14ac:dyDescent="0.2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</row>
    <row r="1046" spans="1:29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</row>
    <row r="1047" spans="1:29" x14ac:dyDescent="0.2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</row>
    <row r="1048" spans="1:29" x14ac:dyDescent="0.2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</row>
    <row r="1049" spans="1:29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</row>
    <row r="1050" spans="1:29" x14ac:dyDescent="0.2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</row>
    <row r="1051" spans="1:29" x14ac:dyDescent="0.2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</row>
    <row r="1052" spans="1:29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</row>
    <row r="1053" spans="1:29" x14ac:dyDescent="0.2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</row>
    <row r="1054" spans="1:29" x14ac:dyDescent="0.2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</row>
    <row r="1055" spans="1:29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</row>
    <row r="1056" spans="1:29" x14ac:dyDescent="0.2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</row>
    <row r="1057" spans="1:29" x14ac:dyDescent="0.2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</row>
    <row r="1058" spans="1:29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</row>
    <row r="1059" spans="1:29" x14ac:dyDescent="0.2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</row>
    <row r="1060" spans="1:29" x14ac:dyDescent="0.2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</row>
    <row r="1061" spans="1:29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</row>
    <row r="1062" spans="1:29" x14ac:dyDescent="0.2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</row>
    <row r="1063" spans="1:29" x14ac:dyDescent="0.2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</row>
    <row r="1064" spans="1:29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</row>
    <row r="1065" spans="1:29" x14ac:dyDescent="0.2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</row>
    <row r="1066" spans="1:29" x14ac:dyDescent="0.2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</row>
    <row r="1067" spans="1:29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</row>
    <row r="1068" spans="1:29" x14ac:dyDescent="0.2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</row>
    <row r="1069" spans="1:29" x14ac:dyDescent="0.2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</row>
    <row r="1070" spans="1:29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</row>
    <row r="1071" spans="1:29" x14ac:dyDescent="0.2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</row>
    <row r="1072" spans="1:29" x14ac:dyDescent="0.2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</row>
    <row r="1073" spans="1:29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</row>
    <row r="1074" spans="1:29" x14ac:dyDescent="0.2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</row>
    <row r="1075" spans="1:29" x14ac:dyDescent="0.2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</row>
    <row r="1076" spans="1:29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</row>
    <row r="1077" spans="1:29" x14ac:dyDescent="0.2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</row>
    <row r="1078" spans="1:29" x14ac:dyDescent="0.25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</row>
    <row r="1079" spans="1:29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</row>
    <row r="1080" spans="1:29" x14ac:dyDescent="0.2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</row>
    <row r="1081" spans="1:29" x14ac:dyDescent="0.2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</row>
    <row r="1082" spans="1:29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</row>
    <row r="1083" spans="1:29" x14ac:dyDescent="0.25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</row>
    <row r="1084" spans="1:29" x14ac:dyDescent="0.25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</row>
    <row r="1085" spans="1:29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</row>
    <row r="1086" spans="1:29" x14ac:dyDescent="0.2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</row>
    <row r="1087" spans="1:29" x14ac:dyDescent="0.2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</row>
    <row r="1088" spans="1:29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</row>
    <row r="1089" spans="1:29" x14ac:dyDescent="0.2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</row>
    <row r="1090" spans="1:29" x14ac:dyDescent="0.2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</row>
    <row r="1091" spans="1:29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</row>
    <row r="1092" spans="1:29" x14ac:dyDescent="0.2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</row>
    <row r="1093" spans="1:29" x14ac:dyDescent="0.2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</row>
    <row r="1094" spans="1:29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</row>
    <row r="1095" spans="1:29" x14ac:dyDescent="0.2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</row>
    <row r="1096" spans="1:29" x14ac:dyDescent="0.2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</row>
    <row r="1097" spans="1:29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</row>
    <row r="1098" spans="1:29" x14ac:dyDescent="0.2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</row>
    <row r="1099" spans="1:29" x14ac:dyDescent="0.2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</row>
    <row r="1100" spans="1:29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</row>
    <row r="1101" spans="1:29" x14ac:dyDescent="0.2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</row>
    <row r="1102" spans="1:29" x14ac:dyDescent="0.2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</row>
    <row r="1103" spans="1:29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</row>
    <row r="1104" spans="1:29" x14ac:dyDescent="0.2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</row>
    <row r="1105" spans="1:29" x14ac:dyDescent="0.2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</row>
    <row r="1106" spans="1:29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</row>
    <row r="1107" spans="1:29" x14ac:dyDescent="0.2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</row>
    <row r="1108" spans="1:29" x14ac:dyDescent="0.2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</row>
    <row r="1109" spans="1:29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</row>
    <row r="1110" spans="1:29" x14ac:dyDescent="0.2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</row>
    <row r="1111" spans="1:29" x14ac:dyDescent="0.2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</row>
    <row r="1112" spans="1:29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</row>
    <row r="1113" spans="1:29" x14ac:dyDescent="0.2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</row>
    <row r="1114" spans="1:29" x14ac:dyDescent="0.2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</row>
    <row r="1115" spans="1:29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</row>
    <row r="1116" spans="1:29" x14ac:dyDescent="0.2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</row>
    <row r="1117" spans="1:29" x14ac:dyDescent="0.2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</row>
    <row r="1118" spans="1:29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</row>
    <row r="1119" spans="1:29" x14ac:dyDescent="0.2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</row>
    <row r="1120" spans="1:29" x14ac:dyDescent="0.2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</row>
    <row r="1121" spans="1:29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</row>
    <row r="1122" spans="1:29" x14ac:dyDescent="0.25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</row>
    <row r="1123" spans="1:29" x14ac:dyDescent="0.25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</row>
    <row r="1124" spans="1:29" x14ac:dyDescent="0.2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</row>
    <row r="1125" spans="1:29" x14ac:dyDescent="0.25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</row>
    <row r="1126" spans="1:29" x14ac:dyDescent="0.25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</row>
    <row r="1127" spans="1:29" x14ac:dyDescent="0.2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</row>
    <row r="1128" spans="1:29" x14ac:dyDescent="0.25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</row>
    <row r="1129" spans="1:29" x14ac:dyDescent="0.25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</row>
    <row r="1130" spans="1:29" x14ac:dyDescent="0.2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</row>
    <row r="1131" spans="1:29" x14ac:dyDescent="0.25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</row>
    <row r="1132" spans="1:29" x14ac:dyDescent="0.25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</row>
    <row r="1133" spans="1:29" x14ac:dyDescent="0.2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</row>
    <row r="1134" spans="1:29" x14ac:dyDescent="0.25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</row>
    <row r="1135" spans="1:29" x14ac:dyDescent="0.25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</row>
    <row r="1136" spans="1:29" x14ac:dyDescent="0.2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</row>
    <row r="1137" spans="1:29" x14ac:dyDescent="0.25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</row>
    <row r="1138" spans="1:29" x14ac:dyDescent="0.25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</row>
    <row r="1139" spans="1:29" x14ac:dyDescent="0.2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</row>
    <row r="1140" spans="1:29" x14ac:dyDescent="0.25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</row>
    <row r="1141" spans="1:29" x14ac:dyDescent="0.25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</row>
    <row r="1142" spans="1:29" x14ac:dyDescent="0.2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</row>
    <row r="1143" spans="1:29" x14ac:dyDescent="0.25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</row>
    <row r="1144" spans="1:29" x14ac:dyDescent="0.25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</row>
    <row r="1145" spans="1:29" x14ac:dyDescent="0.2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</row>
    <row r="1146" spans="1:29" x14ac:dyDescent="0.25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</row>
    <row r="1147" spans="1:29" x14ac:dyDescent="0.25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</row>
    <row r="1148" spans="1:29" x14ac:dyDescent="0.25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</row>
    <row r="1149" spans="1:29" x14ac:dyDescent="0.25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</row>
    <row r="1150" spans="1:29" x14ac:dyDescent="0.25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</row>
    <row r="1151" spans="1:29" x14ac:dyDescent="0.25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</row>
    <row r="1152" spans="1:29" x14ac:dyDescent="0.25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</row>
    <row r="1153" spans="1:29" x14ac:dyDescent="0.25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</row>
    <row r="1154" spans="1:29" x14ac:dyDescent="0.25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</row>
    <row r="1155" spans="1:29" x14ac:dyDescent="0.25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</row>
    <row r="1156" spans="1:29" x14ac:dyDescent="0.25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</row>
    <row r="1157" spans="1:29" x14ac:dyDescent="0.25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</row>
    <row r="1158" spans="1:29" x14ac:dyDescent="0.25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</row>
    <row r="1159" spans="1:29" x14ac:dyDescent="0.25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</row>
    <row r="1160" spans="1:29" x14ac:dyDescent="0.25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</row>
    <row r="1161" spans="1:29" x14ac:dyDescent="0.25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</row>
    <row r="1162" spans="1:29" x14ac:dyDescent="0.25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</row>
    <row r="1163" spans="1:29" x14ac:dyDescent="0.25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</row>
    <row r="1164" spans="1:29" x14ac:dyDescent="0.25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</row>
    <row r="1165" spans="1:29" x14ac:dyDescent="0.25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</row>
    <row r="1166" spans="1:29" x14ac:dyDescent="0.25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</row>
    <row r="1167" spans="1:29" x14ac:dyDescent="0.25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</row>
    <row r="1168" spans="1:29" x14ac:dyDescent="0.25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</row>
    <row r="1169" spans="1:29" x14ac:dyDescent="0.25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</row>
    <row r="1170" spans="1:29" x14ac:dyDescent="0.25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</row>
    <row r="1171" spans="1:29" x14ac:dyDescent="0.25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</row>
    <row r="1172" spans="1:29" x14ac:dyDescent="0.25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</row>
    <row r="1173" spans="1:29" x14ac:dyDescent="0.25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</row>
    <row r="1174" spans="1:29" x14ac:dyDescent="0.25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</row>
    <row r="1175" spans="1:29" x14ac:dyDescent="0.25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</row>
    <row r="1176" spans="1:29" x14ac:dyDescent="0.25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</row>
    <row r="1177" spans="1:29" x14ac:dyDescent="0.25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</row>
    <row r="1178" spans="1:29" x14ac:dyDescent="0.25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</row>
    <row r="1179" spans="1:29" x14ac:dyDescent="0.25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</row>
    <row r="1180" spans="1:29" x14ac:dyDescent="0.25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</row>
    <row r="1181" spans="1:29" x14ac:dyDescent="0.25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</row>
    <row r="1182" spans="1:29" x14ac:dyDescent="0.25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</row>
    <row r="1183" spans="1:29" x14ac:dyDescent="0.25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</row>
    <row r="1184" spans="1:29" x14ac:dyDescent="0.25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</row>
    <row r="1185" spans="1:29" x14ac:dyDescent="0.25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</row>
    <row r="1186" spans="1:29" x14ac:dyDescent="0.25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</row>
    <row r="1187" spans="1:29" x14ac:dyDescent="0.25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</row>
    <row r="1188" spans="1:29" x14ac:dyDescent="0.25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</row>
    <row r="1189" spans="1:29" x14ac:dyDescent="0.25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</row>
    <row r="1190" spans="1:29" x14ac:dyDescent="0.25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</row>
    <row r="1191" spans="1:29" x14ac:dyDescent="0.25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</row>
    <row r="1192" spans="1:29" x14ac:dyDescent="0.25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</row>
    <row r="1193" spans="1:29" x14ac:dyDescent="0.25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</row>
    <row r="1194" spans="1:29" x14ac:dyDescent="0.25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</row>
    <row r="1195" spans="1:29" x14ac:dyDescent="0.25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</row>
    <row r="1196" spans="1:29" x14ac:dyDescent="0.25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</row>
    <row r="1197" spans="1:29" x14ac:dyDescent="0.25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</row>
    <row r="1198" spans="1:29" x14ac:dyDescent="0.25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</row>
    <row r="1199" spans="1:29" x14ac:dyDescent="0.25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</row>
    <row r="1200" spans="1:29" x14ac:dyDescent="0.25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</row>
    <row r="1201" spans="1:29" x14ac:dyDescent="0.25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</row>
    <row r="1202" spans="1:29" x14ac:dyDescent="0.25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</row>
    <row r="1203" spans="1:29" x14ac:dyDescent="0.25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</row>
    <row r="1204" spans="1:29" x14ac:dyDescent="0.25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</row>
    <row r="1205" spans="1:29" x14ac:dyDescent="0.25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</row>
    <row r="1206" spans="1:29" x14ac:dyDescent="0.25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</row>
    <row r="1207" spans="1:29" x14ac:dyDescent="0.25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</row>
    <row r="1208" spans="1:29" x14ac:dyDescent="0.25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</row>
    <row r="1209" spans="1:29" x14ac:dyDescent="0.25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</row>
    <row r="1210" spans="1:29" x14ac:dyDescent="0.25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</row>
    <row r="1211" spans="1:29" x14ac:dyDescent="0.25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</row>
    <row r="1212" spans="1:29" x14ac:dyDescent="0.25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</row>
    <row r="1213" spans="1:29" x14ac:dyDescent="0.25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</row>
    <row r="1214" spans="1:29" x14ac:dyDescent="0.25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</row>
    <row r="1215" spans="1:29" x14ac:dyDescent="0.25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</row>
    <row r="1216" spans="1:29" x14ac:dyDescent="0.25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</row>
    <row r="1217" spans="1:29" x14ac:dyDescent="0.25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</row>
    <row r="1218" spans="1:29" x14ac:dyDescent="0.25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</row>
    <row r="1219" spans="1:29" x14ac:dyDescent="0.25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</row>
    <row r="1220" spans="1:29" x14ac:dyDescent="0.25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</row>
    <row r="1221" spans="1:29" x14ac:dyDescent="0.25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</row>
    <row r="1222" spans="1:29" x14ac:dyDescent="0.25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</row>
    <row r="1223" spans="1:29" x14ac:dyDescent="0.25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</row>
    <row r="1224" spans="1:29" x14ac:dyDescent="0.25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</row>
    <row r="1225" spans="1:29" x14ac:dyDescent="0.25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</row>
    <row r="1226" spans="1:29" x14ac:dyDescent="0.25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</row>
    <row r="1227" spans="1:29" x14ac:dyDescent="0.25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</row>
    <row r="1228" spans="1:29" x14ac:dyDescent="0.25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</row>
    <row r="1229" spans="1:29" x14ac:dyDescent="0.25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</row>
    <row r="1230" spans="1:29" x14ac:dyDescent="0.25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</row>
    <row r="1231" spans="1:29" x14ac:dyDescent="0.25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</row>
    <row r="1232" spans="1:29" x14ac:dyDescent="0.25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</row>
    <row r="1233" spans="1:29" x14ac:dyDescent="0.25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</row>
    <row r="1234" spans="1:29" x14ac:dyDescent="0.25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</row>
    <row r="1235" spans="1:29" x14ac:dyDescent="0.25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</row>
    <row r="1236" spans="1:29" x14ac:dyDescent="0.25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</row>
    <row r="1237" spans="1:29" x14ac:dyDescent="0.25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</row>
    <row r="1238" spans="1:29" x14ac:dyDescent="0.25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</row>
    <row r="1239" spans="1:29" x14ac:dyDescent="0.25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</row>
    <row r="1240" spans="1:29" x14ac:dyDescent="0.25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</row>
    <row r="1241" spans="1:29" x14ac:dyDescent="0.25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</row>
    <row r="1242" spans="1:29" x14ac:dyDescent="0.25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</row>
    <row r="1243" spans="1:29" x14ac:dyDescent="0.25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</row>
    <row r="1244" spans="1:29" x14ac:dyDescent="0.25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</row>
    <row r="1245" spans="1:29" x14ac:dyDescent="0.25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</row>
    <row r="1246" spans="1:29" x14ac:dyDescent="0.25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</row>
    <row r="1247" spans="1:29" x14ac:dyDescent="0.25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</row>
    <row r="1248" spans="1:29" x14ac:dyDescent="0.25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</row>
    <row r="1249" spans="1:29" x14ac:dyDescent="0.25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</row>
    <row r="1250" spans="1:29" x14ac:dyDescent="0.25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</row>
    <row r="1251" spans="1:29" x14ac:dyDescent="0.25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</row>
    <row r="1252" spans="1:29" x14ac:dyDescent="0.25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</row>
    <row r="1253" spans="1:29" x14ac:dyDescent="0.25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</row>
    <row r="1254" spans="1:29" x14ac:dyDescent="0.25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</row>
    <row r="1255" spans="1:29" x14ac:dyDescent="0.25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</row>
    <row r="1256" spans="1:29" x14ac:dyDescent="0.25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</row>
    <row r="1257" spans="1:29" x14ac:dyDescent="0.25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</row>
    <row r="1258" spans="1:29" x14ac:dyDescent="0.25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</row>
    <row r="1259" spans="1:29" x14ac:dyDescent="0.25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</row>
    <row r="1260" spans="1:29" x14ac:dyDescent="0.25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</row>
    <row r="1261" spans="1:29" x14ac:dyDescent="0.25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</row>
    <row r="1262" spans="1:29" x14ac:dyDescent="0.25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</row>
    <row r="1263" spans="1:29" x14ac:dyDescent="0.25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</row>
    <row r="1264" spans="1:29" x14ac:dyDescent="0.25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</row>
    <row r="1265" spans="1:29" x14ac:dyDescent="0.25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</row>
    <row r="1266" spans="1:29" x14ac:dyDescent="0.25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</row>
    <row r="1267" spans="1:29" x14ac:dyDescent="0.25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</row>
    <row r="1268" spans="1:29" x14ac:dyDescent="0.25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</row>
    <row r="1269" spans="1:29" x14ac:dyDescent="0.25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</row>
    <row r="1270" spans="1:29" x14ac:dyDescent="0.25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</row>
    <row r="1271" spans="1:29" x14ac:dyDescent="0.25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</row>
    <row r="1272" spans="1:29" x14ac:dyDescent="0.25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</row>
    <row r="1273" spans="1:29" x14ac:dyDescent="0.25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</row>
    <row r="1274" spans="1:29" x14ac:dyDescent="0.25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</row>
    <row r="1275" spans="1:29" x14ac:dyDescent="0.25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</row>
    <row r="1276" spans="1:29" x14ac:dyDescent="0.25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</row>
    <row r="1277" spans="1:29" x14ac:dyDescent="0.25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</row>
    <row r="1278" spans="1:29" x14ac:dyDescent="0.25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</row>
    <row r="1279" spans="1:29" x14ac:dyDescent="0.25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</row>
    <row r="1280" spans="1:29" x14ac:dyDescent="0.25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</row>
    <row r="1281" spans="1:29" x14ac:dyDescent="0.25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</row>
    <row r="1282" spans="1:29" x14ac:dyDescent="0.25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</row>
    <row r="1283" spans="1:29" x14ac:dyDescent="0.25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</row>
    <row r="1284" spans="1:29" x14ac:dyDescent="0.25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</row>
    <row r="1285" spans="1:29" x14ac:dyDescent="0.25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</row>
    <row r="1286" spans="1:29" x14ac:dyDescent="0.25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</row>
    <row r="1287" spans="1:29" x14ac:dyDescent="0.25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</row>
    <row r="1288" spans="1:29" x14ac:dyDescent="0.25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</row>
    <row r="1289" spans="1:29" x14ac:dyDescent="0.25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</row>
    <row r="1290" spans="1:29" x14ac:dyDescent="0.25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</row>
    <row r="1291" spans="1:29" x14ac:dyDescent="0.25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</row>
    <row r="1292" spans="1:29" x14ac:dyDescent="0.25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</row>
    <row r="1293" spans="1:29" x14ac:dyDescent="0.25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</row>
    <row r="1294" spans="1:29" x14ac:dyDescent="0.25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</row>
    <row r="1295" spans="1:29" x14ac:dyDescent="0.25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</row>
    <row r="1296" spans="1:29" x14ac:dyDescent="0.25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</row>
    <row r="1297" spans="1:29" x14ac:dyDescent="0.25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</row>
    <row r="1298" spans="1:29" x14ac:dyDescent="0.25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</row>
    <row r="1299" spans="1:29" x14ac:dyDescent="0.25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</row>
    <row r="1300" spans="1:29" x14ac:dyDescent="0.25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</row>
    <row r="1301" spans="1:29" x14ac:dyDescent="0.25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</row>
    <row r="1302" spans="1:29" x14ac:dyDescent="0.25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</row>
    <row r="1303" spans="1:29" x14ac:dyDescent="0.25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</row>
    <row r="1304" spans="1:29" x14ac:dyDescent="0.25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</row>
    <row r="1305" spans="1:29" x14ac:dyDescent="0.25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</row>
    <row r="1306" spans="1:29" x14ac:dyDescent="0.25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</row>
    <row r="1307" spans="1:29" x14ac:dyDescent="0.25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</row>
    <row r="1308" spans="1:29" x14ac:dyDescent="0.25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</row>
    <row r="1309" spans="1:29" x14ac:dyDescent="0.25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</row>
    <row r="1310" spans="1:29" x14ac:dyDescent="0.25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</row>
    <row r="1311" spans="1:29" x14ac:dyDescent="0.25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</row>
    <row r="1312" spans="1:29" x14ac:dyDescent="0.25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</row>
    <row r="1313" spans="1:29" x14ac:dyDescent="0.25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</row>
    <row r="1314" spans="1:29" x14ac:dyDescent="0.25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</row>
    <row r="1315" spans="1:29" x14ac:dyDescent="0.25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</row>
    <row r="1316" spans="1:29" x14ac:dyDescent="0.25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</row>
    <row r="1317" spans="1:29" x14ac:dyDescent="0.25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</row>
    <row r="1318" spans="1:29" x14ac:dyDescent="0.25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</row>
    <row r="1319" spans="1:29" x14ac:dyDescent="0.25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</row>
    <row r="1320" spans="1:29" x14ac:dyDescent="0.25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</row>
    <row r="1321" spans="1:29" x14ac:dyDescent="0.25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</row>
    <row r="1322" spans="1:29" x14ac:dyDescent="0.25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</row>
    <row r="1323" spans="1:29" x14ac:dyDescent="0.25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</row>
    <row r="1324" spans="1:29" x14ac:dyDescent="0.25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</row>
    <row r="1325" spans="1:29" x14ac:dyDescent="0.25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</row>
    <row r="1326" spans="1:29" x14ac:dyDescent="0.25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</row>
    <row r="1327" spans="1:29" x14ac:dyDescent="0.25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</row>
    <row r="1328" spans="1:29" x14ac:dyDescent="0.25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</row>
    <row r="1329" spans="1:29" x14ac:dyDescent="0.25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</row>
    <row r="1330" spans="1:29" x14ac:dyDescent="0.25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</row>
    <row r="1331" spans="1:29" x14ac:dyDescent="0.25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</row>
    <row r="1332" spans="1:29" x14ac:dyDescent="0.25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</row>
    <row r="1333" spans="1:29" x14ac:dyDescent="0.25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</row>
    <row r="1334" spans="1:29" x14ac:dyDescent="0.25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</row>
    <row r="1335" spans="1:29" x14ac:dyDescent="0.25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</row>
    <row r="1336" spans="1:29" x14ac:dyDescent="0.25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</row>
    <row r="1337" spans="1:29" x14ac:dyDescent="0.25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</row>
    <row r="1338" spans="1:29" x14ac:dyDescent="0.25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</row>
    <row r="1339" spans="1:29" x14ac:dyDescent="0.25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</row>
    <row r="1340" spans="1:29" x14ac:dyDescent="0.25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</row>
    <row r="1341" spans="1:29" x14ac:dyDescent="0.25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</row>
    <row r="1342" spans="1:29" x14ac:dyDescent="0.25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</row>
    <row r="1343" spans="1:29" x14ac:dyDescent="0.25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</row>
    <row r="1344" spans="1:29" x14ac:dyDescent="0.25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</row>
    <row r="1345" spans="1:29" x14ac:dyDescent="0.25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</row>
    <row r="1346" spans="1:29" x14ac:dyDescent="0.25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</row>
    <row r="1347" spans="1:29" x14ac:dyDescent="0.25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</row>
    <row r="1348" spans="1:29" x14ac:dyDescent="0.25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</row>
    <row r="1349" spans="1:29" x14ac:dyDescent="0.25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</row>
    <row r="1350" spans="1:29" x14ac:dyDescent="0.25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</row>
    <row r="1351" spans="1:29" x14ac:dyDescent="0.25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</row>
    <row r="1352" spans="1:29" x14ac:dyDescent="0.25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</row>
    <row r="1353" spans="1:29" x14ac:dyDescent="0.25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</row>
    <row r="1354" spans="1:29" x14ac:dyDescent="0.25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</row>
    <row r="1355" spans="1:29" x14ac:dyDescent="0.25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</row>
    <row r="1356" spans="1:29" x14ac:dyDescent="0.25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</row>
    <row r="1357" spans="1:29" x14ac:dyDescent="0.25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</row>
    <row r="1358" spans="1:29" x14ac:dyDescent="0.25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</row>
    <row r="1359" spans="1:29" x14ac:dyDescent="0.25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</row>
    <row r="1360" spans="1:29" x14ac:dyDescent="0.25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</row>
    <row r="1361" spans="1:29" x14ac:dyDescent="0.25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</row>
    <row r="1362" spans="1:29" x14ac:dyDescent="0.25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</row>
    <row r="1363" spans="1:29" x14ac:dyDescent="0.25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</row>
    <row r="1364" spans="1:29" x14ac:dyDescent="0.25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</row>
    <row r="1365" spans="1:29" x14ac:dyDescent="0.25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</row>
    <row r="1366" spans="1:29" x14ac:dyDescent="0.25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</row>
    <row r="1367" spans="1:29" x14ac:dyDescent="0.25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</row>
    <row r="1368" spans="1:29" x14ac:dyDescent="0.25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</row>
    <row r="1369" spans="1:29" x14ac:dyDescent="0.25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</row>
    <row r="1370" spans="1:29" x14ac:dyDescent="0.25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</row>
    <row r="1371" spans="1:29" x14ac:dyDescent="0.25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</row>
    <row r="1372" spans="1:29" x14ac:dyDescent="0.25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</row>
    <row r="1373" spans="1:29" x14ac:dyDescent="0.25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</row>
    <row r="1374" spans="1:29" x14ac:dyDescent="0.25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</row>
    <row r="1375" spans="1:29" x14ac:dyDescent="0.25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</row>
    <row r="1376" spans="1:29" x14ac:dyDescent="0.25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</row>
    <row r="1377" spans="1:29" x14ac:dyDescent="0.25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</row>
    <row r="1378" spans="1:29" x14ac:dyDescent="0.25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</row>
    <row r="1379" spans="1:29" x14ac:dyDescent="0.25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</row>
    <row r="1380" spans="1:29" x14ac:dyDescent="0.25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</row>
    <row r="1381" spans="1:29" x14ac:dyDescent="0.25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</row>
    <row r="1382" spans="1:29" x14ac:dyDescent="0.25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</row>
    <row r="1383" spans="1:29" x14ac:dyDescent="0.25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</row>
    <row r="1384" spans="1:29" x14ac:dyDescent="0.25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</row>
    <row r="1385" spans="1:29" x14ac:dyDescent="0.25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</row>
    <row r="1386" spans="1:29" x14ac:dyDescent="0.25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</row>
    <row r="1387" spans="1:29" x14ac:dyDescent="0.25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</row>
    <row r="1388" spans="1:29" x14ac:dyDescent="0.25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</row>
    <row r="1389" spans="1:29" x14ac:dyDescent="0.25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</row>
    <row r="1390" spans="1:29" x14ac:dyDescent="0.25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</row>
    <row r="1391" spans="1:29" x14ac:dyDescent="0.25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</row>
    <row r="1392" spans="1:29" x14ac:dyDescent="0.25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</row>
    <row r="1393" spans="1:29" x14ac:dyDescent="0.25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</row>
    <row r="1394" spans="1:29" x14ac:dyDescent="0.25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</row>
    <row r="1395" spans="1:29" x14ac:dyDescent="0.25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</row>
    <row r="1396" spans="1:29" x14ac:dyDescent="0.25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</row>
    <row r="1397" spans="1:29" x14ac:dyDescent="0.25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</row>
    <row r="1398" spans="1:29" x14ac:dyDescent="0.25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</row>
    <row r="1399" spans="1:29" x14ac:dyDescent="0.25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</row>
    <row r="1400" spans="1:29" x14ac:dyDescent="0.25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</row>
    <row r="1401" spans="1:29" x14ac:dyDescent="0.25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</row>
    <row r="1402" spans="1:29" x14ac:dyDescent="0.25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</row>
    <row r="1403" spans="1:29" x14ac:dyDescent="0.25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</row>
    <row r="1404" spans="1:29" x14ac:dyDescent="0.25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</row>
    <row r="1405" spans="1:29" x14ac:dyDescent="0.25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</row>
    <row r="1406" spans="1:29" x14ac:dyDescent="0.25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</row>
    <row r="1407" spans="1:29" x14ac:dyDescent="0.25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</row>
    <row r="1408" spans="1:29" x14ac:dyDescent="0.25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</row>
    <row r="1409" spans="1:29" x14ac:dyDescent="0.25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</row>
    <row r="1410" spans="1:29" x14ac:dyDescent="0.25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</row>
    <row r="1411" spans="1:29" x14ac:dyDescent="0.25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</row>
    <row r="1412" spans="1:29" x14ac:dyDescent="0.25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</row>
    <row r="1413" spans="1:29" x14ac:dyDescent="0.25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</row>
    <row r="1414" spans="1:29" x14ac:dyDescent="0.25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</row>
    <row r="1415" spans="1:29" x14ac:dyDescent="0.25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</row>
    <row r="1416" spans="1:29" x14ac:dyDescent="0.25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</row>
    <row r="1417" spans="1:29" x14ac:dyDescent="0.25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</row>
    <row r="1418" spans="1:29" x14ac:dyDescent="0.25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</row>
    <row r="1419" spans="1:29" x14ac:dyDescent="0.25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</row>
    <row r="1420" spans="1:29" x14ac:dyDescent="0.25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</row>
    <row r="1421" spans="1:29" x14ac:dyDescent="0.25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</row>
    <row r="1422" spans="1:29" x14ac:dyDescent="0.25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</row>
    <row r="1423" spans="1:29" x14ac:dyDescent="0.25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</row>
    <row r="1424" spans="1:29" x14ac:dyDescent="0.25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</row>
    <row r="1425" spans="1:29" x14ac:dyDescent="0.25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</row>
    <row r="1426" spans="1:29" x14ac:dyDescent="0.25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</row>
    <row r="1427" spans="1:29" x14ac:dyDescent="0.25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</row>
    <row r="1428" spans="1:29" x14ac:dyDescent="0.25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</row>
    <row r="1429" spans="1:29" x14ac:dyDescent="0.25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</row>
    <row r="1430" spans="1:29" x14ac:dyDescent="0.25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</row>
    <row r="1431" spans="1:29" x14ac:dyDescent="0.25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</row>
    <row r="1432" spans="1:29" x14ac:dyDescent="0.25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</row>
    <row r="1433" spans="1:29" x14ac:dyDescent="0.25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</row>
    <row r="1434" spans="1:29" x14ac:dyDescent="0.25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</row>
    <row r="1435" spans="1:29" x14ac:dyDescent="0.25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</row>
    <row r="1436" spans="1:29" x14ac:dyDescent="0.25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</row>
    <row r="1437" spans="1:29" x14ac:dyDescent="0.25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</row>
    <row r="1438" spans="1:29" x14ac:dyDescent="0.25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</row>
    <row r="1439" spans="1:29" x14ac:dyDescent="0.25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</row>
    <row r="1440" spans="1:29" x14ac:dyDescent="0.25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</row>
    <row r="1441" spans="1:29" x14ac:dyDescent="0.25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</row>
    <row r="1442" spans="1:29" x14ac:dyDescent="0.25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</row>
    <row r="1443" spans="1:29" x14ac:dyDescent="0.25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</row>
    <row r="1444" spans="1:29" x14ac:dyDescent="0.25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</row>
    <row r="1445" spans="1:29" x14ac:dyDescent="0.25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</row>
    <row r="1446" spans="1:29" x14ac:dyDescent="0.25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</row>
    <row r="1447" spans="1:29" x14ac:dyDescent="0.25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</row>
    <row r="1448" spans="1:29" x14ac:dyDescent="0.25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</row>
    <row r="1449" spans="1:29" x14ac:dyDescent="0.25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</row>
    <row r="1450" spans="1:29" x14ac:dyDescent="0.25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</row>
    <row r="1451" spans="1:29" x14ac:dyDescent="0.25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</row>
    <row r="1452" spans="1:29" x14ac:dyDescent="0.25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</row>
    <row r="1453" spans="1:29" x14ac:dyDescent="0.25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</row>
    <row r="1454" spans="1:29" x14ac:dyDescent="0.25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</row>
    <row r="1455" spans="1:29" x14ac:dyDescent="0.25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</row>
    <row r="1456" spans="1:29" x14ac:dyDescent="0.25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</row>
    <row r="1457" spans="1:29" x14ac:dyDescent="0.25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</row>
    <row r="1458" spans="1:29" x14ac:dyDescent="0.25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</row>
    <row r="1459" spans="1:29" x14ac:dyDescent="0.25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</row>
    <row r="1460" spans="1:29" x14ac:dyDescent="0.25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</row>
    <row r="1461" spans="1:29" x14ac:dyDescent="0.25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</row>
    <row r="1462" spans="1:29" x14ac:dyDescent="0.25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</row>
    <row r="1463" spans="1:29" x14ac:dyDescent="0.25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</row>
    <row r="1464" spans="1:29" x14ac:dyDescent="0.25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</row>
    <row r="1465" spans="1:29" x14ac:dyDescent="0.25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</row>
    <row r="1466" spans="1:29" x14ac:dyDescent="0.25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</row>
    <row r="1467" spans="1:29" x14ac:dyDescent="0.25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</row>
    <row r="1468" spans="1:29" x14ac:dyDescent="0.25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</row>
    <row r="1469" spans="1:29" x14ac:dyDescent="0.25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</row>
    <row r="1470" spans="1:29" x14ac:dyDescent="0.25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</row>
    <row r="1471" spans="1:29" x14ac:dyDescent="0.25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</row>
    <row r="1472" spans="1:29" x14ac:dyDescent="0.25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</row>
    <row r="1473" spans="1:29" x14ac:dyDescent="0.25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</row>
    <row r="1474" spans="1:29" x14ac:dyDescent="0.25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</row>
    <row r="1475" spans="1:29" x14ac:dyDescent="0.25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</row>
    <row r="1476" spans="1:29" x14ac:dyDescent="0.25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</row>
    <row r="1477" spans="1:29" x14ac:dyDescent="0.25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</row>
    <row r="1478" spans="1:29" x14ac:dyDescent="0.25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</row>
    <row r="1479" spans="1:29" x14ac:dyDescent="0.25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</row>
    <row r="1480" spans="1:29" x14ac:dyDescent="0.25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</row>
    <row r="1481" spans="1:29" x14ac:dyDescent="0.25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</row>
    <row r="1482" spans="1:29" x14ac:dyDescent="0.25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</row>
    <row r="1483" spans="1:29" x14ac:dyDescent="0.25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</row>
    <row r="1484" spans="1:29" x14ac:dyDescent="0.25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</row>
    <row r="1485" spans="1:29" x14ac:dyDescent="0.25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</row>
    <row r="1486" spans="1:29" x14ac:dyDescent="0.25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</row>
    <row r="1487" spans="1:29" x14ac:dyDescent="0.25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</row>
    <row r="1488" spans="1:29" x14ac:dyDescent="0.25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</row>
    <row r="1489" spans="1:29" x14ac:dyDescent="0.25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</row>
    <row r="1490" spans="1:29" x14ac:dyDescent="0.25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</row>
    <row r="1491" spans="1:29" x14ac:dyDescent="0.25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</row>
    <row r="1492" spans="1:29" x14ac:dyDescent="0.25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</row>
    <row r="1493" spans="1:29" x14ac:dyDescent="0.25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</row>
    <row r="1494" spans="1:29" x14ac:dyDescent="0.25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</row>
    <row r="1495" spans="1:29" x14ac:dyDescent="0.25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</row>
    <row r="1496" spans="1:29" x14ac:dyDescent="0.25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</row>
    <row r="1497" spans="1:29" x14ac:dyDescent="0.25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</row>
    <row r="1498" spans="1:29" x14ac:dyDescent="0.25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</row>
    <row r="1499" spans="1:29" x14ac:dyDescent="0.25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</row>
    <row r="1500" spans="1:29" x14ac:dyDescent="0.25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00"/>
  <sheetViews>
    <sheetView workbookViewId="0"/>
  </sheetViews>
  <sheetFormatPr defaultColWidth="9.140625" defaultRowHeight="15" x14ac:dyDescent="0.25"/>
  <cols>
    <col min="1" max="1" width="10.7109375" style="2" customWidth="1"/>
    <col min="2" max="2" width="4.7109375" style="2" customWidth="1"/>
    <col min="3" max="8" width="9.140625" style="2" customWidth="1"/>
    <col min="9" max="9" width="9.140625" style="2"/>
    <col min="10" max="23" width="9.140625" style="2" customWidth="1"/>
    <col min="24" max="24" width="9.140625" style="2"/>
    <col min="25" max="25" width="9.140625" style="2" customWidth="1"/>
    <col min="26" max="16384" width="9.140625" style="2"/>
  </cols>
  <sheetData>
    <row r="1" spans="1:29" x14ac:dyDescent="0.25">
      <c r="A1" s="1" t="s">
        <v>0</v>
      </c>
      <c r="C1" t="s">
        <v>1</v>
      </c>
      <c r="D1" s="3"/>
      <c r="E1" s="3"/>
      <c r="G1" s="4" t="s">
        <v>2</v>
      </c>
      <c r="N1" s="5" t="s">
        <v>3</v>
      </c>
      <c r="AB1" s="5" t="s">
        <v>3</v>
      </c>
    </row>
    <row r="2" spans="1:29" x14ac:dyDescent="0.25">
      <c r="A2" s="1" t="s">
        <v>4</v>
      </c>
      <c r="C2" t="s">
        <v>5</v>
      </c>
      <c r="G2" s="4" t="s">
        <v>6</v>
      </c>
      <c r="N2" s="5" t="s">
        <v>3</v>
      </c>
      <c r="O2" s="2" t="s">
        <v>7</v>
      </c>
      <c r="AB2" s="5" t="s">
        <v>3</v>
      </c>
    </row>
    <row r="3" spans="1:29" x14ac:dyDescent="0.25">
      <c r="A3" s="1" t="s">
        <v>8</v>
      </c>
      <c r="C3" s="2" t="s">
        <v>9</v>
      </c>
      <c r="N3" s="5" t="s">
        <v>3</v>
      </c>
      <c r="O3" s="2" t="s">
        <v>10</v>
      </c>
      <c r="AB3" s="5" t="s">
        <v>3</v>
      </c>
    </row>
    <row r="4" spans="1:29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 t="s">
        <v>3</v>
      </c>
      <c r="O4" s="8"/>
      <c r="AB4" s="7" t="s">
        <v>3</v>
      </c>
      <c r="AC4" s="9"/>
    </row>
    <row r="5" spans="1:29" ht="15" customHeight="1" x14ac:dyDescent="0.25">
      <c r="A5" s="10" t="s">
        <v>11</v>
      </c>
      <c r="C5" s="6" t="s">
        <v>12</v>
      </c>
      <c r="D5" s="6"/>
      <c r="E5" s="6"/>
      <c r="F5" s="6"/>
      <c r="G5" s="6"/>
      <c r="H5" s="6"/>
      <c r="I5" s="6"/>
      <c r="J5" s="6"/>
      <c r="K5" s="6"/>
      <c r="L5" s="6"/>
      <c r="M5" s="9"/>
      <c r="N5" s="7" t="s">
        <v>3</v>
      </c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7" t="s">
        <v>3</v>
      </c>
      <c r="AC5" s="9"/>
    </row>
    <row r="6" spans="1:29" x14ac:dyDescent="0.25">
      <c r="C6" s="7" t="s">
        <v>13</v>
      </c>
      <c r="D6" s="6" t="s">
        <v>14</v>
      </c>
      <c r="E6" s="6"/>
      <c r="F6" s="6"/>
      <c r="G6" s="6"/>
      <c r="H6" s="6"/>
      <c r="I6" s="6"/>
      <c r="J6" s="6"/>
      <c r="K6" s="6"/>
      <c r="L6" s="6"/>
      <c r="M6" s="9"/>
      <c r="N6" s="7" t="s">
        <v>3</v>
      </c>
      <c r="O6" s="11" t="s">
        <v>15</v>
      </c>
      <c r="P6" s="6" t="s">
        <v>16</v>
      </c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7" t="s">
        <v>3</v>
      </c>
      <c r="AC6" s="9"/>
    </row>
    <row r="7" spans="1:29" ht="15" customHeight="1" x14ac:dyDescent="0.25">
      <c r="C7" s="7" t="s">
        <v>17</v>
      </c>
      <c r="D7" s="6" t="s">
        <v>18</v>
      </c>
      <c r="E7" s="6"/>
      <c r="F7" s="6"/>
      <c r="G7" s="6"/>
      <c r="H7" s="6"/>
      <c r="I7" s="6"/>
      <c r="J7" s="6"/>
      <c r="K7" s="6"/>
      <c r="L7" s="6"/>
      <c r="M7" s="9"/>
      <c r="N7" s="7" t="s">
        <v>3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7" t="s">
        <v>3</v>
      </c>
      <c r="AC7" s="9"/>
    </row>
    <row r="8" spans="1:29" ht="15" customHeight="1" x14ac:dyDescent="0.25">
      <c r="A8" s="10"/>
      <c r="B8" s="9"/>
      <c r="C8" s="6"/>
      <c r="D8" s="6"/>
      <c r="E8" s="6"/>
      <c r="F8" s="6"/>
      <c r="G8" s="6"/>
      <c r="H8" s="6"/>
      <c r="I8" s="6"/>
      <c r="J8" s="6"/>
      <c r="K8" s="9"/>
      <c r="L8" s="9"/>
      <c r="M8" s="9"/>
      <c r="N8" s="7" t="s">
        <v>3</v>
      </c>
      <c r="O8" s="6"/>
      <c r="Q8" s="12" t="s">
        <v>19</v>
      </c>
      <c r="R8" s="13" t="s">
        <v>20</v>
      </c>
      <c r="S8" s="14" t="s">
        <v>21</v>
      </c>
      <c r="Y8" s="6"/>
      <c r="Z8" s="6"/>
      <c r="AA8" s="6"/>
      <c r="AB8" s="7" t="s">
        <v>3</v>
      </c>
      <c r="AC8" s="9"/>
    </row>
    <row r="9" spans="1:29" x14ac:dyDescent="0.25">
      <c r="A9" s="10" t="s">
        <v>22</v>
      </c>
      <c r="B9" s="9"/>
      <c r="C9" s="15" t="s">
        <v>23</v>
      </c>
      <c r="D9" s="6"/>
      <c r="E9" s="6"/>
      <c r="F9" s="16" t="s">
        <v>24</v>
      </c>
      <c r="G9" s="17"/>
      <c r="H9" s="6" t="s">
        <v>25</v>
      </c>
      <c r="I9" s="6"/>
      <c r="J9" s="6"/>
      <c r="K9" s="9"/>
      <c r="L9" s="9"/>
      <c r="M9" s="9"/>
      <c r="N9" s="7" t="s">
        <v>3</v>
      </c>
      <c r="O9" s="6"/>
      <c r="P9" s="18"/>
      <c r="Q9" s="19"/>
      <c r="R9" s="19"/>
      <c r="S9" s="20" t="s">
        <v>26</v>
      </c>
      <c r="T9" s="6"/>
      <c r="U9" s="21" t="s">
        <v>27</v>
      </c>
      <c r="V9" s="22"/>
      <c r="W9" s="22"/>
      <c r="X9" s="22"/>
      <c r="Y9" s="23"/>
      <c r="Z9" s="6"/>
      <c r="AA9" s="6"/>
      <c r="AB9" s="7" t="s">
        <v>3</v>
      </c>
      <c r="AC9" s="9"/>
    </row>
    <row r="10" spans="1:29" x14ac:dyDescent="0.25">
      <c r="A10" s="9"/>
      <c r="B10" s="9"/>
      <c r="C10" s="24"/>
      <c r="D10" s="6"/>
      <c r="E10" s="6"/>
      <c r="F10" s="6"/>
      <c r="G10" s="6"/>
      <c r="H10" s="6"/>
      <c r="I10" s="6"/>
      <c r="J10" s="6"/>
      <c r="K10" s="9"/>
      <c r="L10" s="9"/>
      <c r="M10" s="9"/>
      <c r="N10" s="7" t="s">
        <v>3</v>
      </c>
      <c r="O10" s="6"/>
      <c r="P10" s="25"/>
      <c r="Q10" s="26"/>
      <c r="R10" s="26" t="s">
        <v>26</v>
      </c>
      <c r="S10" s="27" t="s">
        <v>28</v>
      </c>
      <c r="T10" s="6"/>
      <c r="U10" s="28" t="s">
        <v>29</v>
      </c>
      <c r="V10" s="29"/>
      <c r="W10" s="29"/>
      <c r="X10" s="29"/>
      <c r="Y10" s="30"/>
      <c r="Z10" s="6"/>
      <c r="AA10" s="6"/>
      <c r="AB10" s="7" t="s">
        <v>3</v>
      </c>
      <c r="AC10" s="9"/>
    </row>
    <row r="11" spans="1:29" x14ac:dyDescent="0.25">
      <c r="A11" s="9"/>
      <c r="B11" s="9"/>
      <c r="C11" s="31" t="s">
        <v>30</v>
      </c>
      <c r="D11" s="32"/>
      <c r="E11" s="33"/>
      <c r="F11" s="34">
        <v>3000</v>
      </c>
      <c r="G11" s="6"/>
      <c r="H11" s="6"/>
      <c r="I11" s="6"/>
      <c r="J11" s="6"/>
      <c r="K11" s="9"/>
      <c r="L11" s="9"/>
      <c r="M11" s="9"/>
      <c r="N11" s="7" t="s">
        <v>3</v>
      </c>
      <c r="O11" s="6"/>
      <c r="P11" s="25"/>
      <c r="Q11" s="26" t="s">
        <v>31</v>
      </c>
      <c r="R11" s="26" t="s">
        <v>32</v>
      </c>
      <c r="S11" s="35" t="s">
        <v>32</v>
      </c>
      <c r="T11" s="6"/>
      <c r="Z11" s="6"/>
      <c r="AA11" s="6"/>
      <c r="AB11" s="7" t="s">
        <v>3</v>
      </c>
      <c r="AC11" s="9"/>
    </row>
    <row r="12" spans="1:29" x14ac:dyDescent="0.25">
      <c r="A12" s="10"/>
      <c r="B12" s="9"/>
      <c r="C12" s="36" t="s">
        <v>33</v>
      </c>
      <c r="D12" s="37"/>
      <c r="E12" s="38"/>
      <c r="F12" s="39">
        <v>0.02</v>
      </c>
      <c r="G12" s="6"/>
      <c r="H12" s="6"/>
      <c r="I12" s="6"/>
      <c r="J12" s="6"/>
      <c r="K12" s="9"/>
      <c r="L12" s="9"/>
      <c r="M12" s="9"/>
      <c r="N12" s="7" t="s">
        <v>3</v>
      </c>
      <c r="O12" s="6"/>
      <c r="P12" s="25"/>
      <c r="Q12" s="26" t="s">
        <v>34</v>
      </c>
      <c r="R12" s="40" t="s">
        <v>28</v>
      </c>
      <c r="S12" s="35" t="s">
        <v>35</v>
      </c>
      <c r="T12" s="6"/>
      <c r="Z12" s="6"/>
      <c r="AA12" s="6"/>
      <c r="AB12" s="7" t="s">
        <v>3</v>
      </c>
      <c r="AC12" s="9"/>
    </row>
    <row r="13" spans="1:29" x14ac:dyDescent="0.25">
      <c r="A13" s="9"/>
      <c r="B13" s="9"/>
      <c r="C13" s="41" t="s">
        <v>36</v>
      </c>
      <c r="D13" s="42"/>
      <c r="E13" s="43"/>
      <c r="F13" s="44">
        <v>3</v>
      </c>
      <c r="G13" s="6"/>
      <c r="H13" s="6"/>
      <c r="I13" s="6"/>
      <c r="J13" s="6"/>
      <c r="K13" s="9"/>
      <c r="L13" s="9"/>
      <c r="M13" s="9"/>
      <c r="N13" s="7" t="s">
        <v>3</v>
      </c>
      <c r="O13" s="6"/>
      <c r="P13" s="45" t="s">
        <v>37</v>
      </c>
      <c r="Q13" s="46" t="s">
        <v>38</v>
      </c>
      <c r="R13" s="46" t="s">
        <v>39</v>
      </c>
      <c r="S13" s="47" t="s">
        <v>40</v>
      </c>
      <c r="T13" s="6"/>
      <c r="U13" s="6"/>
      <c r="V13" s="6"/>
      <c r="W13" s="6"/>
      <c r="X13" s="6"/>
      <c r="Y13" s="6"/>
      <c r="Z13" s="6"/>
      <c r="AA13" s="6"/>
      <c r="AB13" s="7" t="s">
        <v>3</v>
      </c>
      <c r="AC13" s="9"/>
    </row>
    <row r="14" spans="1:29" x14ac:dyDescent="0.25">
      <c r="A14" s="9"/>
      <c r="B14" s="9"/>
      <c r="C14" s="24"/>
      <c r="D14" s="6"/>
      <c r="E14" s="6"/>
      <c r="F14" s="6"/>
      <c r="G14" s="6"/>
      <c r="H14" s="6"/>
      <c r="I14" s="6"/>
      <c r="J14" s="6"/>
      <c r="K14" s="9"/>
      <c r="L14" s="9"/>
      <c r="M14" s="9"/>
      <c r="N14" s="7" t="s">
        <v>3</v>
      </c>
      <c r="O14" s="6"/>
      <c r="P14" s="25">
        <v>1</v>
      </c>
      <c r="Q14" s="48">
        <f>IF(P14&lt;=F13,1/F13,"")</f>
        <v>0.33333333333333331</v>
      </c>
      <c r="R14" s="48">
        <f>Q20</f>
        <v>1</v>
      </c>
      <c r="S14" s="49">
        <f>IFERROR(Q14/R14,"")</f>
        <v>0.33333333333333331</v>
      </c>
      <c r="T14" s="6"/>
      <c r="U14" s="50" t="s">
        <v>41</v>
      </c>
      <c r="V14" s="6"/>
      <c r="W14" s="6"/>
      <c r="X14" s="6"/>
      <c r="Y14" s="6"/>
      <c r="Z14" s="6"/>
      <c r="AA14" s="6"/>
      <c r="AB14" s="7" t="s">
        <v>3</v>
      </c>
      <c r="AC14" s="9"/>
    </row>
    <row r="15" spans="1:29" x14ac:dyDescent="0.25">
      <c r="C15" s="51" t="s">
        <v>42</v>
      </c>
      <c r="D15" s="32"/>
      <c r="E15" s="32"/>
      <c r="F15" s="32"/>
      <c r="G15" s="32"/>
      <c r="H15" s="33"/>
      <c r="I15" s="6"/>
      <c r="J15" s="6"/>
      <c r="K15" s="6"/>
      <c r="L15" s="6"/>
      <c r="M15" s="9"/>
      <c r="N15" s="7" t="s">
        <v>3</v>
      </c>
      <c r="O15" s="6"/>
      <c r="P15" s="25">
        <f>IFERROR(IF(P14+1&lt;=F13,P14+1,"-"),"-")</f>
        <v>2</v>
      </c>
      <c r="Q15" s="48">
        <f>IF(P15&lt;=F13,1/F13,"")</f>
        <v>0.33333333333333331</v>
      </c>
      <c r="R15" s="48">
        <f>IFERROR((R14-Q15),"")</f>
        <v>0.66666666666666674</v>
      </c>
      <c r="S15" s="49">
        <f>IFERROR(Q15/R15,"")</f>
        <v>0.49999999999999994</v>
      </c>
      <c r="T15" s="6"/>
      <c r="U15" s="50" t="s">
        <v>43</v>
      </c>
      <c r="V15" s="6"/>
      <c r="W15" s="6"/>
      <c r="X15" s="6"/>
      <c r="Y15" s="6"/>
      <c r="Z15" s="6"/>
      <c r="AA15" s="6"/>
      <c r="AB15" s="7" t="s">
        <v>3</v>
      </c>
      <c r="AC15" s="9"/>
    </row>
    <row r="16" spans="1:29" x14ac:dyDescent="0.25">
      <c r="C16" s="36" t="s">
        <v>44</v>
      </c>
      <c r="D16" s="37"/>
      <c r="E16" s="37"/>
      <c r="F16" s="37"/>
      <c r="G16" s="37"/>
      <c r="H16" s="38"/>
      <c r="I16" s="6"/>
      <c r="J16" s="6"/>
      <c r="K16" s="6"/>
      <c r="L16" s="6"/>
      <c r="M16" s="9"/>
      <c r="N16" s="7" t="s">
        <v>3</v>
      </c>
      <c r="O16" s="6"/>
      <c r="P16" s="25">
        <f>IFERROR(IF(P15+1&lt;=F13,P15+1,"-"),"-")</f>
        <v>3</v>
      </c>
      <c r="Q16" s="48">
        <f>IF(P16&lt;=F13,1/F13,"")</f>
        <v>0.33333333333333331</v>
      </c>
      <c r="R16" s="48">
        <f t="shared" ref="R16" si="0">IFERROR((R15-Q16),"")</f>
        <v>0.33333333333333343</v>
      </c>
      <c r="S16" s="49">
        <f>IFERROR(Q16/R16,"")</f>
        <v>0.99999999999999967</v>
      </c>
      <c r="T16" s="6"/>
      <c r="U16" s="6"/>
      <c r="V16" s="6"/>
      <c r="W16" s="6"/>
      <c r="X16" s="6"/>
      <c r="Y16" s="6"/>
      <c r="Z16" s="6"/>
      <c r="AA16" s="6"/>
      <c r="AB16" s="7" t="s">
        <v>3</v>
      </c>
      <c r="AC16" s="9"/>
    </row>
    <row r="17" spans="3:29" x14ac:dyDescent="0.25">
      <c r="C17" s="36" t="s">
        <v>45</v>
      </c>
      <c r="D17" s="37"/>
      <c r="E17" s="37"/>
      <c r="F17" s="37"/>
      <c r="G17" s="37"/>
      <c r="H17" s="38"/>
      <c r="I17" s="6"/>
      <c r="J17" s="6"/>
      <c r="K17" s="6"/>
      <c r="L17" s="6"/>
      <c r="M17" s="9"/>
      <c r="N17" s="7" t="s">
        <v>3</v>
      </c>
      <c r="O17" s="6"/>
      <c r="P17" s="25" t="str">
        <f>IFERROR(IF(P16+1&lt;=F13,P16+1,"-"),"-")</f>
        <v>-</v>
      </c>
      <c r="Q17" s="48" t="str">
        <f>IF(P17&lt;=F13,1/F13,"-")</f>
        <v>-</v>
      </c>
      <c r="R17" s="48" t="str">
        <f>IFERROR((R16-Q17),"-")</f>
        <v>-</v>
      </c>
      <c r="S17" s="49" t="str">
        <f>IFERROR(Q17/R17,"-")</f>
        <v>-</v>
      </c>
      <c r="T17" s="6"/>
      <c r="U17" s="50" t="s">
        <v>46</v>
      </c>
      <c r="V17" s="6"/>
      <c r="W17" s="6"/>
      <c r="X17" s="6"/>
      <c r="Y17" s="6"/>
      <c r="Z17" s="6"/>
      <c r="AA17" s="6"/>
      <c r="AB17" s="7" t="s">
        <v>3</v>
      </c>
      <c r="AC17" s="9"/>
    </row>
    <row r="18" spans="3:29" x14ac:dyDescent="0.25">
      <c r="C18" s="52" t="s">
        <v>47</v>
      </c>
      <c r="D18" s="53"/>
      <c r="E18" s="53"/>
      <c r="F18" s="53"/>
      <c r="G18" s="53"/>
      <c r="H18" s="54"/>
      <c r="I18" s="6"/>
      <c r="J18" s="6"/>
      <c r="K18" s="6"/>
      <c r="L18" s="6"/>
      <c r="M18" s="9"/>
      <c r="N18" s="7" t="s">
        <v>3</v>
      </c>
      <c r="O18" s="6"/>
      <c r="P18" s="25" t="str">
        <f>IFERROR(IF(P17+1&lt;=F13,P17+1,"-"),"-")</f>
        <v>-</v>
      </c>
      <c r="Q18" s="48" t="str">
        <f>IF(P18&lt;=F13,1/F13,"-")</f>
        <v>-</v>
      </c>
      <c r="R18" s="48" t="str">
        <f>IFERROR((R17-Q18),"-")</f>
        <v>-</v>
      </c>
      <c r="S18" s="49" t="str">
        <f>IFERROR(Q18/R18,"-")</f>
        <v>-</v>
      </c>
      <c r="T18" s="6"/>
      <c r="U18" s="50" t="s">
        <v>48</v>
      </c>
      <c r="V18" s="6"/>
      <c r="W18" s="6"/>
      <c r="X18" s="6"/>
      <c r="Y18" s="6"/>
      <c r="Z18" s="6"/>
      <c r="AA18" s="6"/>
      <c r="AB18" s="7" t="s">
        <v>3</v>
      </c>
      <c r="AC18" s="9"/>
    </row>
    <row r="19" spans="3:29" ht="15" customHeight="1" x14ac:dyDescent="0.25">
      <c r="C19" s="6"/>
      <c r="D19" s="6"/>
      <c r="E19" s="6"/>
      <c r="F19" s="6"/>
      <c r="G19" s="6"/>
      <c r="H19" s="6"/>
      <c r="I19" s="6"/>
      <c r="J19" s="6"/>
      <c r="K19" s="6"/>
      <c r="L19" s="6"/>
      <c r="M19" s="9"/>
      <c r="N19" s="7" t="s">
        <v>3</v>
      </c>
      <c r="O19" s="6"/>
      <c r="P19" s="45" t="str">
        <f>IFERROR(IF(P18+1&lt;=F13,P18+1,"-"),"-")</f>
        <v>-</v>
      </c>
      <c r="Q19" s="55" t="str">
        <f>IF(P19&lt;=F13,1/F13,"-")</f>
        <v>-</v>
      </c>
      <c r="R19" s="55" t="str">
        <f>IFERROR((R18-Q19),"-")</f>
        <v>-</v>
      </c>
      <c r="S19" s="56" t="str">
        <f>IFERROR(Q19/R19,"-")</f>
        <v>-</v>
      </c>
      <c r="T19" s="6"/>
      <c r="U19" s="50" t="s">
        <v>49</v>
      </c>
      <c r="V19" s="6"/>
      <c r="W19" s="6"/>
      <c r="X19" s="6"/>
      <c r="Y19" s="6"/>
      <c r="Z19" s="6"/>
      <c r="AA19" s="6"/>
      <c r="AB19" s="7" t="s">
        <v>3</v>
      </c>
      <c r="AC19" s="9"/>
    </row>
    <row r="20" spans="3:29" x14ac:dyDescent="0.25">
      <c r="C20" s="6"/>
      <c r="D20" s="6"/>
      <c r="E20" s="6"/>
      <c r="F20" s="6"/>
      <c r="G20" s="6"/>
      <c r="H20" s="6"/>
      <c r="I20" s="6"/>
      <c r="J20" s="6"/>
      <c r="K20" s="6"/>
      <c r="L20" s="6"/>
      <c r="M20" s="9"/>
      <c r="N20" s="7" t="s">
        <v>3</v>
      </c>
      <c r="O20" s="6"/>
      <c r="P20" s="45" t="s">
        <v>50</v>
      </c>
      <c r="Q20" s="57">
        <f>SUM(Q14:Q19)</f>
        <v>1</v>
      </c>
      <c r="R20" s="58" t="s">
        <v>51</v>
      </c>
      <c r="S20" s="59" t="s">
        <v>51</v>
      </c>
      <c r="T20" s="6"/>
      <c r="U20" s="6"/>
      <c r="V20" s="6"/>
      <c r="W20" s="6"/>
      <c r="X20" s="6"/>
      <c r="Y20" s="6"/>
      <c r="Z20" s="6"/>
      <c r="AA20" s="6"/>
      <c r="AB20" s="7" t="s">
        <v>3</v>
      </c>
      <c r="AC20" s="9"/>
    </row>
    <row r="21" spans="3:29" ht="15" customHeight="1" x14ac:dyDescent="0.25">
      <c r="C21" s="6"/>
      <c r="D21" s="6"/>
      <c r="E21" s="6"/>
      <c r="F21" s="6"/>
      <c r="G21" s="6"/>
      <c r="H21" s="6"/>
      <c r="I21" s="6"/>
      <c r="J21" s="6"/>
      <c r="K21" s="6"/>
      <c r="L21" s="6"/>
      <c r="M21" s="9"/>
      <c r="N21" s="7" t="s">
        <v>3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7" t="s">
        <v>3</v>
      </c>
      <c r="AC21" s="9"/>
    </row>
    <row r="22" spans="3:29" ht="15" customHeight="1" x14ac:dyDescent="0.25">
      <c r="C22" s="6"/>
      <c r="D22" s="6"/>
      <c r="E22" s="6"/>
      <c r="F22" s="6"/>
      <c r="G22" s="6"/>
      <c r="H22" s="6"/>
      <c r="I22" s="6"/>
      <c r="J22" s="6"/>
      <c r="K22" s="6"/>
      <c r="L22" s="6"/>
      <c r="M22" s="9"/>
      <c r="N22" s="7" t="s">
        <v>3</v>
      </c>
      <c r="O22" s="6"/>
      <c r="P22" s="60" t="s">
        <v>19</v>
      </c>
      <c r="Q22" s="7" t="s">
        <v>52</v>
      </c>
      <c r="R22" s="61" t="s">
        <v>53</v>
      </c>
      <c r="S22" s="7"/>
      <c r="T22" s="7"/>
      <c r="U22" s="61"/>
      <c r="V22" s="6"/>
      <c r="W22" s="6"/>
      <c r="X22" s="6"/>
      <c r="Y22" s="6"/>
      <c r="Z22" s="6"/>
      <c r="AA22" s="6"/>
      <c r="AB22" s="7" t="s">
        <v>3</v>
      </c>
      <c r="AC22" s="9"/>
    </row>
    <row r="23" spans="3:29" ht="15" customHeight="1" x14ac:dyDescent="0.25">
      <c r="C23" s="6"/>
      <c r="D23" s="6"/>
      <c r="E23" s="6"/>
      <c r="F23" s="6"/>
      <c r="G23" s="6"/>
      <c r="H23" s="6"/>
      <c r="I23" s="6"/>
      <c r="J23" s="6"/>
      <c r="K23" s="6"/>
      <c r="L23" s="6"/>
      <c r="M23" s="9"/>
      <c r="N23" s="7" t="s">
        <v>3</v>
      </c>
      <c r="O23" s="6"/>
      <c r="P23" s="60" t="s">
        <v>20</v>
      </c>
      <c r="Q23" s="7" t="s">
        <v>52</v>
      </c>
      <c r="R23" s="61" t="s">
        <v>54</v>
      </c>
      <c r="S23" s="7"/>
      <c r="T23" s="7"/>
      <c r="U23" s="61"/>
      <c r="V23" s="6"/>
      <c r="W23" s="6"/>
      <c r="X23" s="6"/>
      <c r="Y23" s="6"/>
      <c r="Z23" s="6"/>
      <c r="AA23" s="6"/>
      <c r="AB23" s="7" t="s">
        <v>3</v>
      </c>
      <c r="AC23" s="9"/>
    </row>
    <row r="24" spans="3:29" ht="15" customHeight="1" x14ac:dyDescent="0.25">
      <c r="C24" s="6"/>
      <c r="D24" s="6"/>
      <c r="E24" s="6"/>
      <c r="F24" s="6"/>
      <c r="G24" s="6"/>
      <c r="H24" s="6"/>
      <c r="I24" s="6"/>
      <c r="J24" s="6"/>
      <c r="K24" s="6"/>
      <c r="L24" s="6"/>
      <c r="M24" s="9"/>
      <c r="N24" s="7" t="s">
        <v>3</v>
      </c>
      <c r="O24" s="6"/>
      <c r="P24" s="60" t="s">
        <v>21</v>
      </c>
      <c r="Q24" s="7" t="s">
        <v>52</v>
      </c>
      <c r="R24" s="6" t="s">
        <v>55</v>
      </c>
      <c r="S24" s="6"/>
      <c r="T24" s="7"/>
      <c r="U24" s="6"/>
      <c r="V24" s="6"/>
      <c r="W24" s="6"/>
      <c r="X24" s="6"/>
      <c r="Y24" s="6"/>
      <c r="Z24" s="6"/>
      <c r="AA24" s="6"/>
      <c r="AB24" s="7" t="s">
        <v>3</v>
      </c>
      <c r="AC24" s="9"/>
    </row>
    <row r="25" spans="3:29" ht="15" customHeight="1" x14ac:dyDescent="0.25">
      <c r="C25" s="6"/>
      <c r="D25" s="6"/>
      <c r="E25" s="6"/>
      <c r="F25" s="6"/>
      <c r="G25" s="6"/>
      <c r="H25" s="6"/>
      <c r="I25" s="6"/>
      <c r="J25" s="6"/>
      <c r="K25" s="6"/>
      <c r="L25" s="6"/>
      <c r="M25" s="9"/>
      <c r="N25" s="7" t="s">
        <v>3</v>
      </c>
      <c r="O25" s="6"/>
      <c r="P25" s="6"/>
      <c r="Q25" s="6"/>
      <c r="R25" s="6"/>
      <c r="S25" s="6"/>
      <c r="T25" s="6"/>
      <c r="U25" s="6"/>
      <c r="V25" s="6"/>
      <c r="W25" s="62"/>
      <c r="X25" s="63" t="s">
        <v>56</v>
      </c>
      <c r="Y25" s="64">
        <f>F13</f>
        <v>3</v>
      </c>
      <c r="Z25" s="6"/>
      <c r="AA25" s="6"/>
      <c r="AB25" s="7" t="s">
        <v>3</v>
      </c>
      <c r="AC25" s="9"/>
    </row>
    <row r="26" spans="3:29" ht="15" customHeight="1" x14ac:dyDescent="0.25">
      <c r="C26" s="6"/>
      <c r="D26" s="6"/>
      <c r="E26" s="6"/>
      <c r="F26" s="6"/>
      <c r="G26" s="6"/>
      <c r="H26" s="6"/>
      <c r="I26" s="6"/>
      <c r="J26" s="6"/>
      <c r="K26" s="6"/>
      <c r="L26" s="6"/>
      <c r="M26" s="9"/>
      <c r="N26" s="7" t="s">
        <v>3</v>
      </c>
      <c r="O26" s="65" t="s">
        <v>57</v>
      </c>
      <c r="P26" s="6" t="s">
        <v>58</v>
      </c>
      <c r="Q26" s="6"/>
      <c r="R26" s="6"/>
      <c r="S26" s="6"/>
      <c r="T26" s="6"/>
      <c r="U26" s="6"/>
      <c r="V26" s="6"/>
      <c r="W26" s="66"/>
      <c r="X26" s="67" t="s">
        <v>59</v>
      </c>
      <c r="Y26" s="68">
        <f>F12</f>
        <v>0.02</v>
      </c>
      <c r="Z26" s="6"/>
      <c r="AA26" s="6"/>
      <c r="AB26" s="7" t="s">
        <v>3</v>
      </c>
      <c r="AC26" s="6"/>
    </row>
    <row r="27" spans="3:29" ht="15" customHeight="1" x14ac:dyDescent="0.25">
      <c r="C27" s="6"/>
      <c r="D27" s="6"/>
      <c r="E27" s="6"/>
      <c r="F27" s="6"/>
      <c r="G27" s="6"/>
      <c r="H27" s="6"/>
      <c r="I27" s="6"/>
      <c r="J27" s="6"/>
      <c r="K27" s="6"/>
      <c r="L27" s="6"/>
      <c r="M27" s="9"/>
      <c r="N27" s="7" t="s">
        <v>3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7" t="s">
        <v>3</v>
      </c>
      <c r="AC27" s="6"/>
    </row>
    <row r="28" spans="3:29" ht="15" customHeight="1" x14ac:dyDescent="0.25">
      <c r="C28" s="6"/>
      <c r="D28" s="6"/>
      <c r="E28" s="6"/>
      <c r="F28" s="6"/>
      <c r="G28" s="6"/>
      <c r="H28" s="6"/>
      <c r="I28" s="6"/>
      <c r="J28" s="6"/>
      <c r="K28" s="6"/>
      <c r="L28" s="6"/>
      <c r="M28" s="9"/>
      <c r="N28" s="7" t="s">
        <v>3</v>
      </c>
      <c r="O28" s="6"/>
      <c r="P28" s="60"/>
      <c r="R28" s="69" t="s">
        <v>60</v>
      </c>
      <c r="S28" s="70" t="s">
        <v>61</v>
      </c>
      <c r="T28" s="70" t="s">
        <v>62</v>
      </c>
      <c r="U28" s="71" t="s">
        <v>63</v>
      </c>
      <c r="V28" s="71" t="s">
        <v>64</v>
      </c>
      <c r="W28" s="70" t="s">
        <v>65</v>
      </c>
      <c r="X28" s="71" t="s">
        <v>66</v>
      </c>
      <c r="Y28" s="70" t="s">
        <v>67</v>
      </c>
      <c r="Z28" s="6"/>
      <c r="AA28" s="6"/>
      <c r="AB28" s="7" t="s">
        <v>3</v>
      </c>
      <c r="AC28" s="6"/>
    </row>
    <row r="29" spans="3:29" x14ac:dyDescent="0.25">
      <c r="C29" s="6"/>
      <c r="D29" s="6"/>
      <c r="E29" s="6"/>
      <c r="F29" s="6"/>
      <c r="G29" s="6"/>
      <c r="H29" s="6"/>
      <c r="I29" s="6"/>
      <c r="J29" s="6"/>
      <c r="K29" s="6"/>
      <c r="L29" s="6"/>
      <c r="M29" s="9"/>
      <c r="N29" s="7" t="s">
        <v>3</v>
      </c>
      <c r="O29" s="6"/>
      <c r="P29" s="51"/>
      <c r="Q29" s="72"/>
      <c r="R29" s="19"/>
      <c r="S29" s="19"/>
      <c r="T29" s="20" t="s">
        <v>26</v>
      </c>
      <c r="U29" s="19"/>
      <c r="V29" s="19"/>
      <c r="W29" s="19"/>
      <c r="X29" s="73"/>
      <c r="Y29" s="74"/>
      <c r="Z29" s="6"/>
      <c r="AA29" s="6"/>
      <c r="AB29" s="7" t="s">
        <v>3</v>
      </c>
      <c r="AC29" s="6"/>
    </row>
    <row r="30" spans="3:29" x14ac:dyDescent="0.25">
      <c r="C30" s="6"/>
      <c r="D30" s="6"/>
      <c r="E30" s="6"/>
      <c r="F30" s="6"/>
      <c r="G30" s="6"/>
      <c r="H30" s="6"/>
      <c r="I30" s="6"/>
      <c r="J30" s="6"/>
      <c r="K30" s="6"/>
      <c r="L30" s="6"/>
      <c r="M30" s="9"/>
      <c r="N30" s="7" t="s">
        <v>3</v>
      </c>
      <c r="O30" s="6"/>
      <c r="P30" s="75"/>
      <c r="Q30" s="76"/>
      <c r="R30" s="26"/>
      <c r="S30" s="26"/>
      <c r="T30" s="27" t="s">
        <v>28</v>
      </c>
      <c r="U30" s="77"/>
      <c r="V30" s="77" t="s">
        <v>68</v>
      </c>
      <c r="W30" s="77"/>
      <c r="X30" s="78"/>
      <c r="Y30" s="79"/>
      <c r="Z30" s="6"/>
      <c r="AA30" s="6"/>
      <c r="AB30" s="7" t="s">
        <v>3</v>
      </c>
      <c r="AC30" s="6"/>
    </row>
    <row r="31" spans="3:29" x14ac:dyDescent="0.25">
      <c r="C31" s="6"/>
      <c r="D31" s="6"/>
      <c r="E31" s="6"/>
      <c r="F31" s="6"/>
      <c r="G31" s="6"/>
      <c r="H31" s="6"/>
      <c r="I31" s="6"/>
      <c r="J31" s="6"/>
      <c r="K31" s="6"/>
      <c r="L31" s="6"/>
      <c r="M31" s="9"/>
      <c r="N31" s="7" t="s">
        <v>3</v>
      </c>
      <c r="O31" s="6"/>
      <c r="P31" s="75"/>
      <c r="Q31" s="76"/>
      <c r="R31" s="26"/>
      <c r="S31" s="26"/>
      <c r="T31" s="35" t="s">
        <v>32</v>
      </c>
      <c r="U31" s="77" t="s">
        <v>68</v>
      </c>
      <c r="V31" s="26" t="s">
        <v>69</v>
      </c>
      <c r="W31" s="77" t="s">
        <v>68</v>
      </c>
      <c r="X31" s="78"/>
      <c r="Y31" s="79"/>
      <c r="Z31" s="6"/>
      <c r="AA31" s="6"/>
      <c r="AB31" s="7" t="s">
        <v>3</v>
      </c>
      <c r="AC31" s="6"/>
    </row>
    <row r="32" spans="3:29" x14ac:dyDescent="0.25">
      <c r="C32" s="6"/>
      <c r="D32" s="6"/>
      <c r="E32" s="6"/>
      <c r="F32" s="6"/>
      <c r="G32" s="6"/>
      <c r="H32" s="6"/>
      <c r="I32" s="6"/>
      <c r="J32" s="6"/>
      <c r="K32" s="6"/>
      <c r="L32" s="6"/>
      <c r="M32" s="9"/>
      <c r="N32" s="7" t="s">
        <v>3</v>
      </c>
      <c r="O32" s="6"/>
      <c r="P32" s="75"/>
      <c r="Q32" s="76"/>
      <c r="R32" s="26" t="s">
        <v>70</v>
      </c>
      <c r="S32" s="26" t="s">
        <v>31</v>
      </c>
      <c r="T32" s="35" t="s">
        <v>35</v>
      </c>
      <c r="U32" s="26" t="s">
        <v>71</v>
      </c>
      <c r="V32" s="26" t="s">
        <v>72</v>
      </c>
      <c r="W32" s="26" t="s">
        <v>69</v>
      </c>
      <c r="X32" s="78" t="s">
        <v>68</v>
      </c>
      <c r="Y32" s="79" t="s">
        <v>73</v>
      </c>
      <c r="Z32" s="6"/>
      <c r="AA32" s="6"/>
      <c r="AB32" s="7" t="s">
        <v>3</v>
      </c>
      <c r="AC32" s="6"/>
    </row>
    <row r="33" spans="1:29" x14ac:dyDescent="0.25">
      <c r="C33" s="6"/>
      <c r="D33" s="6"/>
      <c r="E33" s="6"/>
      <c r="F33" s="6"/>
      <c r="G33" s="6"/>
      <c r="H33" s="6"/>
      <c r="I33" s="6"/>
      <c r="J33" s="6"/>
      <c r="K33" s="6"/>
      <c r="L33" s="6"/>
      <c r="M33" s="9"/>
      <c r="N33" s="7" t="s">
        <v>3</v>
      </c>
      <c r="O33" s="6"/>
      <c r="P33" s="80" t="s">
        <v>37</v>
      </c>
      <c r="Q33" s="81"/>
      <c r="R33" s="46" t="s">
        <v>73</v>
      </c>
      <c r="S33" s="46" t="s">
        <v>74</v>
      </c>
      <c r="T33" s="82" t="s">
        <v>40</v>
      </c>
      <c r="U33" s="46" t="s">
        <v>75</v>
      </c>
      <c r="V33" s="83" t="s">
        <v>76</v>
      </c>
      <c r="W33" s="46" t="s">
        <v>31</v>
      </c>
      <c r="X33" s="84" t="s">
        <v>69</v>
      </c>
      <c r="Y33" s="85" t="s">
        <v>77</v>
      </c>
      <c r="Z33" s="6"/>
      <c r="AA33" s="6"/>
      <c r="AB33" s="7" t="s">
        <v>3</v>
      </c>
      <c r="AC33" s="6"/>
    </row>
    <row r="34" spans="1:29" x14ac:dyDescent="0.25">
      <c r="C34" s="6"/>
      <c r="D34" s="6"/>
      <c r="E34" s="6"/>
      <c r="F34" s="6"/>
      <c r="G34" s="6"/>
      <c r="H34" s="6"/>
      <c r="I34" s="6"/>
      <c r="J34" s="6"/>
      <c r="K34" s="6"/>
      <c r="L34" s="6"/>
      <c r="M34" s="9"/>
      <c r="N34" s="7" t="s">
        <v>3</v>
      </c>
      <c r="O34" s="6"/>
      <c r="P34" s="86" t="s">
        <v>78</v>
      </c>
      <c r="Q34" s="38"/>
      <c r="R34" s="87" t="s">
        <v>79</v>
      </c>
      <c r="S34" s="88">
        <f>F11</f>
        <v>3000</v>
      </c>
      <c r="T34" s="89" t="s">
        <v>79</v>
      </c>
      <c r="U34" s="87" t="s">
        <v>79</v>
      </c>
      <c r="V34" s="87" t="s">
        <v>79</v>
      </c>
      <c r="W34" s="90" t="s">
        <v>79</v>
      </c>
      <c r="X34" s="91" t="s">
        <v>79</v>
      </c>
      <c r="Y34" s="92">
        <f>S34</f>
        <v>3000</v>
      </c>
      <c r="Z34" s="6"/>
      <c r="AA34" s="6"/>
      <c r="AB34" s="7" t="s">
        <v>3</v>
      </c>
      <c r="AC34" s="6"/>
    </row>
    <row r="35" spans="1:29" x14ac:dyDescent="0.25">
      <c r="C35" s="6"/>
      <c r="D35" s="6"/>
      <c r="E35" s="6"/>
      <c r="F35" s="6"/>
      <c r="G35" s="6"/>
      <c r="H35" s="6"/>
      <c r="I35" s="6"/>
      <c r="J35" s="6"/>
      <c r="K35" s="6"/>
      <c r="L35" s="6"/>
      <c r="M35" s="9"/>
      <c r="N35" s="7" t="s">
        <v>3</v>
      </c>
      <c r="O35" s="6"/>
      <c r="P35" s="93">
        <f t="shared" ref="P35:P40" si="1">P14</f>
        <v>1</v>
      </c>
      <c r="Q35" s="38"/>
      <c r="R35" s="94">
        <f>Y34</f>
        <v>3000</v>
      </c>
      <c r="S35" s="87" t="s">
        <v>79</v>
      </c>
      <c r="T35" s="95">
        <f>S14</f>
        <v>0.33333333333333331</v>
      </c>
      <c r="U35" s="94">
        <f>IFERROR(R35*F12,"-")</f>
        <v>60</v>
      </c>
      <c r="V35" s="94">
        <f>IFERROR(-(SUM(U34:U35)+SUM(V34:V34))*T35,"-")</f>
        <v>-20</v>
      </c>
      <c r="W35" s="94">
        <f>IFERROR(-S34*Q14,"-")</f>
        <v>-1000</v>
      </c>
      <c r="X35" s="96">
        <f>IFERROR(V35+W35,"-")</f>
        <v>-1020</v>
      </c>
      <c r="Y35" s="92">
        <f>IFERROR(R35+U35+X35,"-")</f>
        <v>2040</v>
      </c>
      <c r="Z35" s="6"/>
      <c r="AA35" s="6"/>
      <c r="AB35" s="7" t="s">
        <v>3</v>
      </c>
      <c r="AC35" s="6"/>
    </row>
    <row r="36" spans="1:29" x14ac:dyDescent="0.25">
      <c r="C36" s="6"/>
      <c r="D36" s="6"/>
      <c r="E36" s="6"/>
      <c r="F36" s="6"/>
      <c r="G36" s="6"/>
      <c r="H36" s="6"/>
      <c r="I36" s="6"/>
      <c r="J36" s="6"/>
      <c r="K36" s="6"/>
      <c r="L36" s="6"/>
      <c r="M36" s="9"/>
      <c r="N36" s="7" t="s">
        <v>3</v>
      </c>
      <c r="O36" s="6"/>
      <c r="P36" s="93">
        <f t="shared" si="1"/>
        <v>2</v>
      </c>
      <c r="Q36" s="38"/>
      <c r="R36" s="94">
        <f>IFERROR(IF(P35+1&lt;=F13,Y35,"-"),"-")</f>
        <v>2040</v>
      </c>
      <c r="S36" s="87" t="s">
        <v>79</v>
      </c>
      <c r="T36" s="95">
        <f t="shared" ref="T36:T40" si="2">S15</f>
        <v>0.49999999999999994</v>
      </c>
      <c r="U36" s="94">
        <f>IFERROR(R36*F12,"-")</f>
        <v>40.800000000000004</v>
      </c>
      <c r="V36" s="94">
        <f>IFERROR(-(SUM(U34:U36)+SUM(V34:V35))*T36,"-")</f>
        <v>-40.4</v>
      </c>
      <c r="W36" s="94">
        <f>IFERROR(-S34*Q15,"-")</f>
        <v>-1000</v>
      </c>
      <c r="X36" s="96">
        <f t="shared" ref="X36:X40" si="3">IFERROR(V36+W36,"-")</f>
        <v>-1040.4000000000001</v>
      </c>
      <c r="Y36" s="92">
        <f t="shared" ref="Y36:Y40" si="4">IFERROR(R36+U36+X36,"-")</f>
        <v>1040.4000000000001</v>
      </c>
      <c r="Z36" s="6"/>
      <c r="AA36" s="6"/>
      <c r="AB36" s="7" t="s">
        <v>3</v>
      </c>
      <c r="AC36" s="6"/>
    </row>
    <row r="37" spans="1:29" x14ac:dyDescent="0.25">
      <c r="C37" s="6"/>
      <c r="D37" s="6"/>
      <c r="E37" s="6"/>
      <c r="F37" s="6"/>
      <c r="G37" s="6"/>
      <c r="H37" s="6"/>
      <c r="I37" s="6"/>
      <c r="J37" s="6"/>
      <c r="K37" s="6"/>
      <c r="L37" s="6"/>
      <c r="M37" s="9"/>
      <c r="N37" s="7" t="s">
        <v>3</v>
      </c>
      <c r="O37" s="6"/>
      <c r="P37" s="93">
        <f t="shared" si="1"/>
        <v>3</v>
      </c>
      <c r="Q37" s="38"/>
      <c r="R37" s="94">
        <f>IFERROR(IF(P36+1&lt;=F13,Y36,"-"),"-")</f>
        <v>1040.4000000000001</v>
      </c>
      <c r="S37" s="87" t="s">
        <v>79</v>
      </c>
      <c r="T37" s="95">
        <f t="shared" si="2"/>
        <v>0.99999999999999967</v>
      </c>
      <c r="U37" s="94">
        <f>IFERROR(R37*F12,"-")</f>
        <v>20.808000000000003</v>
      </c>
      <c r="V37" s="94">
        <f>IFERROR(-(SUM(U34:U37)+SUM(V34:V36))*T37,"-")</f>
        <v>-61.207999999999998</v>
      </c>
      <c r="W37" s="94">
        <f>IFERROR(-S34*Q16,"-")</f>
        <v>-1000</v>
      </c>
      <c r="X37" s="96">
        <f t="shared" si="3"/>
        <v>-1061.2080000000001</v>
      </c>
      <c r="Y37" s="92">
        <f t="shared" si="4"/>
        <v>0</v>
      </c>
      <c r="Z37" s="6"/>
      <c r="AA37" s="6"/>
      <c r="AB37" s="7" t="s">
        <v>3</v>
      </c>
      <c r="AC37" s="6"/>
    </row>
    <row r="38" spans="1:29" x14ac:dyDescent="0.25">
      <c r="C38" s="6"/>
      <c r="D38" s="6"/>
      <c r="E38" s="6"/>
      <c r="F38" s="6"/>
      <c r="G38" s="6"/>
      <c r="H38" s="6"/>
      <c r="I38" s="6"/>
      <c r="J38" s="6"/>
      <c r="K38" s="6"/>
      <c r="L38" s="6"/>
      <c r="M38" s="9"/>
      <c r="N38" s="7" t="s">
        <v>3</v>
      </c>
      <c r="O38" s="6"/>
      <c r="P38" s="93" t="str">
        <f t="shared" si="1"/>
        <v>-</v>
      </c>
      <c r="Q38" s="38"/>
      <c r="R38" s="94" t="str">
        <f>IFERROR(IF(P37+1&lt;=F13,Y37,"-"),"-")</f>
        <v>-</v>
      </c>
      <c r="S38" s="87" t="s">
        <v>79</v>
      </c>
      <c r="T38" s="95" t="str">
        <f t="shared" si="2"/>
        <v>-</v>
      </c>
      <c r="U38" s="94" t="str">
        <f>IFERROR(R38*F12,"-")</f>
        <v>-</v>
      </c>
      <c r="V38" s="94" t="str">
        <f>IFERROR(-(SUM(U34:U38)+SUM(V34:V37))*T38,"-")</f>
        <v>-</v>
      </c>
      <c r="W38" s="94" t="str">
        <f>IFERROR(-S34*Q17,"-")</f>
        <v>-</v>
      </c>
      <c r="X38" s="96" t="str">
        <f t="shared" si="3"/>
        <v>-</v>
      </c>
      <c r="Y38" s="92" t="str">
        <f t="shared" si="4"/>
        <v>-</v>
      </c>
      <c r="Z38" s="6"/>
      <c r="AA38" s="6"/>
      <c r="AB38" s="7" t="s">
        <v>3</v>
      </c>
      <c r="AC38" s="6"/>
    </row>
    <row r="39" spans="1:29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7" t="s">
        <v>3</v>
      </c>
      <c r="O39" s="6"/>
      <c r="P39" s="93" t="str">
        <f t="shared" si="1"/>
        <v>-</v>
      </c>
      <c r="Q39" s="38"/>
      <c r="R39" s="94" t="str">
        <f>IFERROR(IF(P38+1&lt;=F13,Y38,"-"),"-")</f>
        <v>-</v>
      </c>
      <c r="S39" s="87" t="s">
        <v>79</v>
      </c>
      <c r="T39" s="95" t="str">
        <f t="shared" si="2"/>
        <v>-</v>
      </c>
      <c r="U39" s="94" t="str">
        <f>IFERROR(R39*F12,"-")</f>
        <v>-</v>
      </c>
      <c r="V39" s="94" t="str">
        <f>IFERROR(-(SUM(U34:U39)+SUM(V34:V38))*T39,"-")</f>
        <v>-</v>
      </c>
      <c r="W39" s="94" t="str">
        <f>IFERROR(-S34*Q18,"-")</f>
        <v>-</v>
      </c>
      <c r="X39" s="96" t="str">
        <f t="shared" si="3"/>
        <v>-</v>
      </c>
      <c r="Y39" s="92" t="str">
        <f t="shared" si="4"/>
        <v>-</v>
      </c>
      <c r="Z39" s="6"/>
      <c r="AA39" s="6"/>
      <c r="AB39" s="7" t="s">
        <v>3</v>
      </c>
      <c r="AC39" s="6"/>
    </row>
    <row r="40" spans="1:29" x14ac:dyDescent="0.25">
      <c r="N40" s="7" t="s">
        <v>3</v>
      </c>
      <c r="O40" s="6"/>
      <c r="P40" s="97" t="str">
        <f t="shared" si="1"/>
        <v>-</v>
      </c>
      <c r="Q40" s="43"/>
      <c r="R40" s="98" t="str">
        <f>IFERROR(IF(P39+1&lt;=F13,Y39,"-"),"-")</f>
        <v>-</v>
      </c>
      <c r="S40" s="99" t="s">
        <v>79</v>
      </c>
      <c r="T40" s="100" t="str">
        <f t="shared" si="2"/>
        <v>-</v>
      </c>
      <c r="U40" s="98" t="str">
        <f>IFERROR(R40*F12,"-")</f>
        <v>-</v>
      </c>
      <c r="V40" s="98" t="str">
        <f>IFERROR(-(SUM(U34:U40)+SUM(V34:V39))*T40,"-")</f>
        <v>-</v>
      </c>
      <c r="W40" s="98" t="str">
        <f>IFERROR(-S34*Q19,"-")</f>
        <v>-</v>
      </c>
      <c r="X40" s="101" t="str">
        <f t="shared" si="3"/>
        <v>-</v>
      </c>
      <c r="Y40" s="102" t="str">
        <f t="shared" si="4"/>
        <v>-</v>
      </c>
      <c r="Z40" s="6"/>
      <c r="AA40" s="6"/>
      <c r="AB40" s="7" t="s">
        <v>3</v>
      </c>
      <c r="AC40" s="6"/>
    </row>
    <row r="41" spans="1:29" x14ac:dyDescent="0.25">
      <c r="N41" s="7" t="s">
        <v>3</v>
      </c>
      <c r="O41" s="6"/>
      <c r="P41" s="6"/>
      <c r="Q41" s="6"/>
      <c r="R41" s="6"/>
      <c r="S41" s="6"/>
      <c r="T41" s="6"/>
      <c r="U41" s="6"/>
      <c r="V41" s="6"/>
      <c r="W41" s="6"/>
      <c r="X41" s="103" t="s">
        <v>80</v>
      </c>
      <c r="Y41" s="103"/>
      <c r="Z41" s="6"/>
      <c r="AA41" s="6"/>
      <c r="AB41" s="7" t="s">
        <v>3</v>
      </c>
      <c r="AC41" s="6"/>
    </row>
    <row r="42" spans="1:29" x14ac:dyDescent="0.25">
      <c r="N42" s="7" t="s">
        <v>3</v>
      </c>
      <c r="O42" s="6"/>
      <c r="P42" s="7" t="s">
        <v>60</v>
      </c>
      <c r="Q42" s="7" t="s">
        <v>52</v>
      </c>
      <c r="R42" s="6" t="s">
        <v>81</v>
      </c>
      <c r="S42" s="6"/>
      <c r="T42" s="6"/>
      <c r="U42" s="6"/>
      <c r="V42" s="6"/>
      <c r="W42" s="6"/>
      <c r="X42" s="6"/>
      <c r="Y42" s="6"/>
      <c r="Z42" s="6"/>
      <c r="AA42" s="6"/>
      <c r="AB42" s="7" t="s">
        <v>3</v>
      </c>
      <c r="AC42" s="6"/>
    </row>
    <row r="43" spans="1:29" x14ac:dyDescent="0.25">
      <c r="N43" s="7" t="s">
        <v>3</v>
      </c>
      <c r="O43" s="6"/>
      <c r="P43" s="7" t="s">
        <v>61</v>
      </c>
      <c r="Q43" s="7" t="s">
        <v>52</v>
      </c>
      <c r="R43" s="6" t="s">
        <v>82</v>
      </c>
      <c r="S43" s="6"/>
      <c r="T43" s="6"/>
      <c r="U43" s="6"/>
      <c r="V43" s="6"/>
      <c r="W43" s="6"/>
      <c r="X43" s="6"/>
      <c r="Y43" s="6"/>
      <c r="Z43" s="6"/>
      <c r="AA43" s="6"/>
      <c r="AB43" s="7" t="s">
        <v>3</v>
      </c>
      <c r="AC43" s="6"/>
    </row>
    <row r="44" spans="1:29" x14ac:dyDescent="0.25">
      <c r="N44" s="7" t="s">
        <v>3</v>
      </c>
      <c r="O44" s="6"/>
      <c r="P44" s="7" t="s">
        <v>62</v>
      </c>
      <c r="Q44" s="7" t="s">
        <v>52</v>
      </c>
      <c r="R44" s="6" t="s">
        <v>83</v>
      </c>
      <c r="S44" s="6"/>
      <c r="T44" s="6"/>
      <c r="U44" s="6"/>
      <c r="V44" s="6"/>
      <c r="W44" s="6"/>
      <c r="X44" s="6"/>
      <c r="Y44" s="6"/>
      <c r="Z44" s="6"/>
      <c r="AA44" s="6"/>
      <c r="AB44" s="7" t="s">
        <v>3</v>
      </c>
      <c r="AC44" s="6"/>
    </row>
    <row r="45" spans="1:29" x14ac:dyDescent="0.25">
      <c r="N45" s="7" t="s">
        <v>3</v>
      </c>
      <c r="O45" s="6"/>
      <c r="P45" s="7" t="s">
        <v>63</v>
      </c>
      <c r="Q45" s="7" t="s">
        <v>52</v>
      </c>
      <c r="R45" s="6" t="s">
        <v>84</v>
      </c>
      <c r="S45" s="6"/>
      <c r="T45" s="6"/>
      <c r="U45" s="6"/>
      <c r="V45" s="6"/>
      <c r="W45" s="6"/>
      <c r="X45" s="6"/>
      <c r="Y45" s="6"/>
      <c r="Z45" s="6"/>
      <c r="AA45" s="6"/>
      <c r="AB45" s="7" t="s">
        <v>3</v>
      </c>
      <c r="AC45" s="6"/>
    </row>
    <row r="46" spans="1:29" x14ac:dyDescent="0.25">
      <c r="N46" s="7" t="s">
        <v>3</v>
      </c>
      <c r="O46" s="6"/>
      <c r="P46" s="7" t="s">
        <v>64</v>
      </c>
      <c r="Q46" s="7" t="s">
        <v>52</v>
      </c>
      <c r="R46" s="61" t="s">
        <v>85</v>
      </c>
      <c r="S46" s="6"/>
      <c r="T46" s="6"/>
      <c r="U46" s="6"/>
      <c r="V46" s="6"/>
      <c r="W46" s="6"/>
      <c r="X46" s="6"/>
      <c r="Y46" s="6"/>
      <c r="Z46" s="6"/>
      <c r="AA46" s="6"/>
      <c r="AB46" s="7" t="s">
        <v>3</v>
      </c>
      <c r="AC46" s="6"/>
    </row>
    <row r="47" spans="1:29" x14ac:dyDescent="0.25">
      <c r="N47" s="7" t="s">
        <v>3</v>
      </c>
      <c r="O47" s="6"/>
      <c r="P47" s="7" t="s">
        <v>65</v>
      </c>
      <c r="Q47" s="7" t="s">
        <v>52</v>
      </c>
      <c r="R47" s="61" t="s">
        <v>86</v>
      </c>
      <c r="S47" s="6"/>
      <c r="T47" s="6"/>
      <c r="U47" s="6"/>
      <c r="V47" s="6"/>
      <c r="W47" s="6"/>
      <c r="X47" s="6"/>
      <c r="Y47" s="6"/>
      <c r="Z47" s="6"/>
      <c r="AA47" s="6"/>
      <c r="AB47" s="7" t="s">
        <v>3</v>
      </c>
      <c r="AC47" s="6"/>
    </row>
    <row r="48" spans="1:29" x14ac:dyDescent="0.25">
      <c r="N48" s="7" t="s">
        <v>3</v>
      </c>
      <c r="O48" s="6"/>
      <c r="P48" s="7" t="s">
        <v>66</v>
      </c>
      <c r="Q48" s="7" t="s">
        <v>52</v>
      </c>
      <c r="R48" s="61" t="s">
        <v>87</v>
      </c>
      <c r="S48" s="6"/>
      <c r="T48" s="6"/>
      <c r="U48" s="6"/>
      <c r="V48" s="6"/>
      <c r="W48" s="6"/>
      <c r="X48" s="6"/>
      <c r="Y48" s="6"/>
      <c r="Z48" s="6"/>
      <c r="AA48" s="6"/>
      <c r="AB48" s="7" t="s">
        <v>3</v>
      </c>
      <c r="AC48" s="6"/>
    </row>
    <row r="49" spans="1:29" x14ac:dyDescent="0.25">
      <c r="N49" s="7" t="s">
        <v>3</v>
      </c>
      <c r="O49" s="6"/>
      <c r="P49" s="7" t="s">
        <v>67</v>
      </c>
      <c r="Q49" s="7" t="s">
        <v>52</v>
      </c>
      <c r="R49" s="61" t="s">
        <v>88</v>
      </c>
      <c r="S49" s="6"/>
      <c r="T49" s="6"/>
      <c r="U49" s="6"/>
      <c r="V49" s="6"/>
      <c r="W49" s="6"/>
      <c r="X49" s="6"/>
      <c r="Y49" s="6"/>
      <c r="Z49" s="6"/>
      <c r="AA49" s="6"/>
      <c r="AB49" s="7" t="s">
        <v>3</v>
      </c>
      <c r="AC49" s="6"/>
    </row>
    <row r="50" spans="1:29" x14ac:dyDescent="0.25">
      <c r="N50" s="7" t="s">
        <v>3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7" t="s">
        <v>3</v>
      </c>
      <c r="AC50" s="6"/>
    </row>
    <row r="51" spans="1:29" x14ac:dyDescent="0.25">
      <c r="N51" s="7" t="s">
        <v>3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7" t="s">
        <v>3</v>
      </c>
    </row>
    <row r="52" spans="1:29" x14ac:dyDescent="0.25">
      <c r="N52" s="7" t="s">
        <v>3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7" t="s">
        <v>3</v>
      </c>
    </row>
    <row r="53" spans="1:29" x14ac:dyDescent="0.25">
      <c r="N53" s="7" t="s">
        <v>3</v>
      </c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7" t="s">
        <v>3</v>
      </c>
    </row>
    <row r="54" spans="1:29" x14ac:dyDescent="0.25">
      <c r="N54" s="7" t="s">
        <v>3</v>
      </c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7" t="s">
        <v>3</v>
      </c>
    </row>
    <row r="55" spans="1:29" x14ac:dyDescent="0.25">
      <c r="N55" s="7" t="s">
        <v>3</v>
      </c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7" t="s">
        <v>3</v>
      </c>
    </row>
    <row r="56" spans="1:29" x14ac:dyDescent="0.25">
      <c r="N56" s="7" t="s">
        <v>3</v>
      </c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7" t="s">
        <v>3</v>
      </c>
    </row>
    <row r="57" spans="1:29" x14ac:dyDescent="0.25">
      <c r="N57" s="7" t="s">
        <v>3</v>
      </c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7" t="s">
        <v>3</v>
      </c>
    </row>
    <row r="58" spans="1:29" x14ac:dyDescent="0.25">
      <c r="N58" s="7" t="s">
        <v>3</v>
      </c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7" t="s">
        <v>3</v>
      </c>
    </row>
    <row r="59" spans="1:29" x14ac:dyDescent="0.25">
      <c r="N59" s="7" t="s">
        <v>3</v>
      </c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7" t="s">
        <v>3</v>
      </c>
    </row>
    <row r="60" spans="1:29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</row>
    <row r="61" spans="1:29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</row>
    <row r="62" spans="1:29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</row>
    <row r="63" spans="1:29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</row>
    <row r="64" spans="1:29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</row>
    <row r="65" spans="1:29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</row>
    <row r="66" spans="1:29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</row>
    <row r="67" spans="1:29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</row>
    <row r="68" spans="1:29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</row>
    <row r="69" spans="1:29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</row>
    <row r="70" spans="1:29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</row>
    <row r="71" spans="1:29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</row>
    <row r="72" spans="1:29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</row>
    <row r="73" spans="1:29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</row>
    <row r="74" spans="1:29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</row>
    <row r="75" spans="1:29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</row>
    <row r="76" spans="1:29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</row>
    <row r="77" spans="1:29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</row>
    <row r="78" spans="1:29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</row>
    <row r="79" spans="1:29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</row>
    <row r="80" spans="1:29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</row>
    <row r="81" spans="1:29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</row>
    <row r="82" spans="1:29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</row>
    <row r="83" spans="1:29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</row>
    <row r="84" spans="1:29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</row>
    <row r="85" spans="1:29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</row>
    <row r="86" spans="1:29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</row>
    <row r="87" spans="1:29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</row>
    <row r="88" spans="1:29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</row>
    <row r="89" spans="1:29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</row>
    <row r="90" spans="1:29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</row>
    <row r="91" spans="1:29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</row>
    <row r="92" spans="1:29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</row>
    <row r="93" spans="1:29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</row>
    <row r="94" spans="1:29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</row>
    <row r="95" spans="1:29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</row>
    <row r="96" spans="1:29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</row>
    <row r="97" spans="1:29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</row>
    <row r="98" spans="1:29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</row>
    <row r="99" spans="1:29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pans="1:29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</row>
    <row r="101" spans="1:29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</row>
    <row r="102" spans="1:29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</row>
    <row r="103" spans="1:29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</row>
    <row r="104" spans="1:29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</row>
    <row r="105" spans="1:29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</row>
    <row r="106" spans="1:29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</row>
    <row r="107" spans="1:29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</row>
    <row r="108" spans="1:29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</row>
    <row r="109" spans="1:29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</row>
    <row r="110" spans="1:29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</row>
    <row r="111" spans="1:29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</row>
    <row r="112" spans="1:29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</row>
    <row r="113" spans="1:29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</row>
    <row r="114" spans="1:29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</row>
    <row r="115" spans="1:29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:29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</row>
    <row r="117" spans="1:29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</row>
    <row r="118" spans="1:29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</row>
    <row r="119" spans="1:29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:29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</row>
    <row r="121" spans="1:29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</row>
    <row r="122" spans="1:29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</row>
    <row r="123" spans="1:29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4" spans="1:29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</row>
    <row r="125" spans="1:29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</row>
    <row r="126" spans="1:29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</row>
    <row r="127" spans="1:29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</row>
    <row r="128" spans="1:29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</row>
    <row r="129" spans="1:29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</row>
    <row r="132" spans="1:29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</row>
    <row r="133" spans="1:29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</row>
    <row r="134" spans="1:29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</row>
    <row r="135" spans="1:29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</row>
    <row r="136" spans="1:29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</row>
    <row r="137" spans="1:29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</row>
    <row r="138" spans="1:29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</row>
    <row r="139" spans="1:29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</row>
    <row r="140" spans="1:29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</row>
    <row r="141" spans="1:29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</row>
    <row r="142" spans="1:29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</row>
    <row r="143" spans="1:29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</row>
    <row r="144" spans="1:29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</row>
    <row r="145" spans="1:29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</row>
    <row r="146" spans="1:29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</row>
    <row r="147" spans="1:29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</row>
    <row r="148" spans="1:29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</row>
    <row r="149" spans="1:29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</row>
    <row r="150" spans="1:29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</row>
    <row r="151" spans="1:29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</row>
    <row r="152" spans="1:29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</row>
    <row r="153" spans="1:29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</row>
    <row r="154" spans="1:29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</row>
    <row r="155" spans="1:29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</row>
    <row r="156" spans="1:29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</row>
    <row r="157" spans="1:29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</row>
    <row r="158" spans="1:29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</row>
    <row r="159" spans="1:29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</row>
    <row r="160" spans="1:29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</row>
    <row r="161" spans="1:29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</row>
    <row r="162" spans="1:29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</row>
    <row r="163" spans="1:29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</row>
    <row r="164" spans="1:29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</row>
    <row r="165" spans="1:29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</row>
    <row r="166" spans="1:29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</row>
    <row r="167" spans="1:29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</row>
    <row r="168" spans="1:29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</row>
    <row r="169" spans="1:29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</row>
    <row r="170" spans="1:29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</row>
    <row r="171" spans="1:29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</row>
    <row r="172" spans="1:29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</row>
    <row r="173" spans="1:29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</row>
    <row r="174" spans="1:29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</row>
    <row r="175" spans="1:29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</row>
    <row r="176" spans="1:29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</row>
    <row r="177" spans="1:29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</row>
    <row r="178" spans="1:29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</row>
    <row r="179" spans="1:29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</row>
    <row r="180" spans="1:29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</row>
    <row r="181" spans="1:29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</row>
    <row r="182" spans="1:29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</row>
    <row r="183" spans="1:29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</row>
    <row r="184" spans="1:29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</row>
    <row r="185" spans="1:29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</row>
    <row r="186" spans="1:29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</row>
    <row r="187" spans="1:29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</row>
    <row r="188" spans="1:29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</row>
    <row r="189" spans="1:29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</row>
    <row r="190" spans="1:29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</row>
    <row r="191" spans="1:29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</row>
    <row r="192" spans="1:29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</row>
    <row r="193" spans="1:29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</row>
    <row r="194" spans="1:29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</row>
    <row r="195" spans="1:29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</row>
    <row r="196" spans="1:29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</row>
    <row r="197" spans="1:29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</row>
    <row r="198" spans="1:29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</row>
    <row r="199" spans="1:29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</row>
    <row r="200" spans="1:29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</row>
    <row r="201" spans="1:29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</row>
    <row r="202" spans="1:29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</row>
    <row r="203" spans="1:29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</row>
    <row r="204" spans="1:29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</row>
    <row r="205" spans="1:29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</row>
    <row r="206" spans="1:29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</row>
    <row r="207" spans="1:29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</row>
    <row r="208" spans="1:29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</row>
    <row r="209" spans="1:29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</row>
    <row r="210" spans="1:29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</row>
    <row r="211" spans="1:29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</row>
    <row r="212" spans="1:29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</row>
    <row r="213" spans="1:29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</row>
    <row r="214" spans="1:29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</row>
    <row r="215" spans="1:29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</row>
    <row r="216" spans="1:29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</row>
    <row r="217" spans="1:29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</row>
    <row r="218" spans="1:29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</row>
    <row r="219" spans="1:29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</row>
    <row r="220" spans="1:29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</row>
    <row r="221" spans="1:29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</row>
    <row r="222" spans="1:29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</row>
    <row r="223" spans="1:29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</row>
    <row r="224" spans="1:29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</row>
    <row r="225" spans="1:29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</row>
    <row r="226" spans="1:29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</row>
    <row r="227" spans="1:29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</row>
    <row r="228" spans="1:29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</row>
    <row r="229" spans="1:29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</row>
    <row r="230" spans="1:29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</row>
    <row r="231" spans="1:29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</row>
    <row r="232" spans="1:29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</row>
    <row r="233" spans="1:29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</row>
    <row r="234" spans="1:29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</row>
    <row r="235" spans="1:29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</row>
    <row r="236" spans="1:29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</row>
    <row r="237" spans="1:29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</row>
    <row r="238" spans="1:29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</row>
    <row r="239" spans="1:29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</row>
    <row r="240" spans="1:29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</row>
    <row r="241" spans="1:29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</row>
    <row r="242" spans="1:29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</row>
    <row r="243" spans="1:29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</row>
    <row r="244" spans="1:29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</row>
    <row r="245" spans="1:29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</row>
    <row r="246" spans="1:29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</row>
    <row r="247" spans="1:29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</row>
    <row r="248" spans="1:29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</row>
    <row r="249" spans="1:29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</row>
    <row r="250" spans="1:29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</row>
    <row r="251" spans="1:29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</row>
    <row r="252" spans="1:29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</row>
    <row r="253" spans="1:29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</row>
    <row r="254" spans="1:29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</row>
    <row r="255" spans="1:29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</row>
    <row r="256" spans="1:29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</row>
    <row r="257" spans="1:29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</row>
    <row r="258" spans="1:29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</row>
    <row r="259" spans="1:29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</row>
    <row r="260" spans="1:29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</row>
    <row r="261" spans="1:29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</row>
    <row r="262" spans="1:29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</row>
    <row r="263" spans="1:29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</row>
    <row r="264" spans="1:29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</row>
    <row r="265" spans="1:29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</row>
    <row r="266" spans="1:29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</row>
    <row r="267" spans="1:29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</row>
    <row r="268" spans="1:29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</row>
    <row r="269" spans="1:29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</row>
    <row r="270" spans="1:29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</row>
    <row r="271" spans="1:29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</row>
    <row r="272" spans="1:29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</row>
    <row r="273" spans="1:29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</row>
    <row r="274" spans="1:29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</row>
    <row r="275" spans="1:29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</row>
    <row r="276" spans="1:29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</row>
    <row r="277" spans="1:29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</row>
    <row r="278" spans="1:29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</row>
    <row r="279" spans="1:29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</row>
    <row r="280" spans="1:29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</row>
    <row r="281" spans="1:29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</row>
    <row r="282" spans="1:29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</row>
    <row r="283" spans="1:29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</row>
    <row r="284" spans="1:29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</row>
    <row r="285" spans="1:29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</row>
    <row r="286" spans="1:29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</row>
    <row r="287" spans="1:29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</row>
    <row r="288" spans="1:29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</row>
    <row r="289" spans="1:29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</row>
    <row r="290" spans="1:29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</row>
    <row r="291" spans="1:29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</row>
    <row r="292" spans="1:29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</row>
    <row r="293" spans="1:29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</row>
    <row r="294" spans="1:29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</row>
    <row r="295" spans="1:29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</row>
    <row r="296" spans="1:29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</row>
    <row r="297" spans="1:29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</row>
    <row r="298" spans="1:29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</row>
    <row r="299" spans="1:29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</row>
    <row r="300" spans="1:29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</row>
    <row r="301" spans="1:29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</row>
    <row r="302" spans="1:29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</row>
    <row r="303" spans="1:29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</row>
    <row r="304" spans="1:29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</row>
    <row r="305" spans="1:29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</row>
    <row r="306" spans="1:29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</row>
    <row r="307" spans="1:29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</row>
    <row r="308" spans="1:29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</row>
    <row r="309" spans="1:29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</row>
    <row r="310" spans="1:29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</row>
    <row r="311" spans="1:29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</row>
    <row r="312" spans="1:29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</row>
    <row r="313" spans="1:29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</row>
    <row r="314" spans="1:29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</row>
    <row r="315" spans="1:29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</row>
    <row r="316" spans="1:29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</row>
    <row r="317" spans="1:29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</row>
    <row r="318" spans="1:29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</row>
    <row r="319" spans="1:29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</row>
    <row r="320" spans="1:29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</row>
    <row r="321" spans="1:29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</row>
    <row r="322" spans="1:29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</row>
    <row r="323" spans="1:29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</row>
    <row r="324" spans="1:29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</row>
    <row r="325" spans="1:29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</row>
    <row r="326" spans="1:29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</row>
    <row r="327" spans="1:29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</row>
    <row r="328" spans="1:29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</row>
    <row r="329" spans="1:29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</row>
    <row r="330" spans="1:29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</row>
    <row r="331" spans="1:29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</row>
    <row r="332" spans="1:29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</row>
    <row r="333" spans="1:29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</row>
    <row r="334" spans="1:29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</row>
    <row r="335" spans="1:29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</row>
    <row r="336" spans="1:29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</row>
    <row r="337" spans="1:29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</row>
    <row r="338" spans="1:29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</row>
    <row r="339" spans="1:29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</row>
    <row r="340" spans="1:29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</row>
    <row r="341" spans="1:29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</row>
    <row r="342" spans="1:29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</row>
    <row r="343" spans="1:29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</row>
    <row r="344" spans="1:29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</row>
    <row r="345" spans="1:29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</row>
    <row r="346" spans="1:29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</row>
    <row r="347" spans="1:29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</row>
    <row r="348" spans="1:29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</row>
    <row r="349" spans="1:29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</row>
    <row r="350" spans="1:29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</row>
    <row r="351" spans="1:29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</row>
    <row r="352" spans="1:29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</row>
    <row r="353" spans="1:29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</row>
    <row r="354" spans="1:29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</row>
    <row r="355" spans="1:29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</row>
    <row r="356" spans="1:29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</row>
    <row r="357" spans="1:29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</row>
    <row r="358" spans="1:29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</row>
    <row r="359" spans="1:29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</row>
    <row r="360" spans="1:29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</row>
    <row r="361" spans="1:29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</row>
    <row r="362" spans="1:29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</row>
    <row r="363" spans="1:29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</row>
    <row r="364" spans="1:29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</row>
    <row r="365" spans="1:29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</row>
    <row r="366" spans="1:29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</row>
    <row r="367" spans="1:29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</row>
    <row r="368" spans="1:29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</row>
    <row r="369" spans="1:29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</row>
    <row r="370" spans="1:29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</row>
    <row r="371" spans="1:29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</row>
    <row r="372" spans="1:29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</row>
    <row r="373" spans="1:29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</row>
    <row r="374" spans="1:29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</row>
    <row r="375" spans="1:29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</row>
    <row r="376" spans="1:29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</row>
    <row r="377" spans="1:29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</row>
    <row r="378" spans="1:29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</row>
    <row r="379" spans="1:29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</row>
    <row r="380" spans="1:29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</row>
    <row r="381" spans="1:29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</row>
    <row r="382" spans="1:29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</row>
    <row r="383" spans="1:29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</row>
    <row r="384" spans="1:29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</row>
    <row r="385" spans="1:29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</row>
    <row r="386" spans="1:29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</row>
    <row r="387" spans="1:29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</row>
    <row r="388" spans="1:29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</row>
    <row r="389" spans="1:29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</row>
    <row r="390" spans="1:29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</row>
    <row r="391" spans="1:29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</row>
    <row r="392" spans="1:29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</row>
    <row r="393" spans="1:29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</row>
    <row r="394" spans="1:29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</row>
    <row r="395" spans="1:29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</row>
    <row r="396" spans="1:29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</row>
    <row r="397" spans="1:29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</row>
    <row r="398" spans="1:29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</row>
    <row r="399" spans="1:29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</row>
    <row r="400" spans="1:29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</row>
    <row r="401" spans="1:29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</row>
    <row r="402" spans="1:29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</row>
    <row r="403" spans="1:29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</row>
    <row r="404" spans="1:29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</row>
    <row r="405" spans="1:29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</row>
    <row r="406" spans="1:29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</row>
    <row r="407" spans="1:29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</row>
    <row r="408" spans="1:29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</row>
    <row r="409" spans="1:29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</row>
    <row r="410" spans="1:29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</row>
    <row r="411" spans="1:29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</row>
    <row r="412" spans="1:29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</row>
    <row r="413" spans="1:29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</row>
    <row r="414" spans="1:29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</row>
    <row r="415" spans="1:29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</row>
    <row r="416" spans="1:29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</row>
    <row r="417" spans="1:29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</row>
    <row r="418" spans="1:29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</row>
    <row r="419" spans="1:29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</row>
    <row r="420" spans="1:29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</row>
    <row r="421" spans="1:29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</row>
    <row r="422" spans="1:29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</row>
    <row r="423" spans="1:29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</row>
    <row r="424" spans="1:29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</row>
    <row r="425" spans="1:29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</row>
    <row r="426" spans="1:29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</row>
    <row r="427" spans="1:29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</row>
    <row r="428" spans="1:29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</row>
    <row r="429" spans="1:29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</row>
    <row r="430" spans="1:29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</row>
    <row r="431" spans="1:29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</row>
    <row r="432" spans="1:29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</row>
    <row r="433" spans="1:29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</row>
    <row r="434" spans="1:29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</row>
    <row r="435" spans="1:29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</row>
    <row r="436" spans="1:29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</row>
    <row r="437" spans="1:29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</row>
    <row r="438" spans="1:29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</row>
    <row r="439" spans="1:29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</row>
    <row r="440" spans="1:29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</row>
    <row r="441" spans="1:29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</row>
    <row r="442" spans="1:29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</row>
    <row r="443" spans="1:29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</row>
    <row r="444" spans="1:29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</row>
    <row r="445" spans="1:29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</row>
    <row r="446" spans="1:29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</row>
    <row r="447" spans="1:29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</row>
    <row r="448" spans="1:29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</row>
    <row r="449" spans="1:29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</row>
    <row r="450" spans="1:29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</row>
    <row r="451" spans="1:29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</row>
    <row r="452" spans="1:29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</row>
    <row r="453" spans="1:29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</row>
    <row r="454" spans="1:29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</row>
    <row r="455" spans="1:29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</row>
    <row r="456" spans="1:29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</row>
    <row r="457" spans="1:29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</row>
    <row r="458" spans="1:29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</row>
    <row r="459" spans="1:29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</row>
    <row r="460" spans="1:29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</row>
    <row r="461" spans="1:29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</row>
    <row r="462" spans="1:29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</row>
    <row r="463" spans="1:29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</row>
    <row r="464" spans="1:29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</row>
    <row r="465" spans="1:29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</row>
    <row r="466" spans="1:29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</row>
    <row r="467" spans="1:29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</row>
    <row r="468" spans="1:29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</row>
    <row r="469" spans="1:29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</row>
    <row r="470" spans="1:29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</row>
    <row r="471" spans="1:29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</row>
    <row r="472" spans="1:29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</row>
    <row r="473" spans="1:29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</row>
    <row r="474" spans="1:29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</row>
    <row r="475" spans="1:29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</row>
    <row r="476" spans="1:29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</row>
    <row r="477" spans="1:29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</row>
    <row r="478" spans="1:29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</row>
    <row r="479" spans="1:29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</row>
    <row r="480" spans="1:29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</row>
    <row r="481" spans="1:29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</row>
    <row r="482" spans="1:29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</row>
    <row r="483" spans="1:29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</row>
    <row r="484" spans="1:29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</row>
    <row r="485" spans="1:29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</row>
    <row r="486" spans="1:29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</row>
    <row r="487" spans="1:29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</row>
    <row r="488" spans="1:29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</row>
    <row r="489" spans="1:29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</row>
    <row r="490" spans="1:29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</row>
    <row r="491" spans="1:29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</row>
    <row r="492" spans="1:29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</row>
    <row r="493" spans="1:29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</row>
    <row r="494" spans="1:29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</row>
    <row r="495" spans="1:29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</row>
    <row r="496" spans="1:29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</row>
    <row r="497" spans="1:29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</row>
    <row r="498" spans="1:29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</row>
    <row r="499" spans="1:29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</row>
    <row r="500" spans="1:29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</row>
    <row r="501" spans="1:29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</row>
    <row r="502" spans="1:29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</row>
    <row r="503" spans="1:29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</row>
    <row r="504" spans="1:29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</row>
    <row r="505" spans="1:29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</row>
    <row r="506" spans="1:29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</row>
    <row r="507" spans="1:29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</row>
    <row r="508" spans="1:29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</row>
    <row r="509" spans="1:29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</row>
    <row r="510" spans="1:29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</row>
    <row r="511" spans="1:29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</row>
    <row r="512" spans="1:29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</row>
    <row r="513" spans="1:29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</row>
    <row r="514" spans="1:29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</row>
    <row r="515" spans="1:29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</row>
    <row r="516" spans="1:29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</row>
    <row r="517" spans="1:29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</row>
    <row r="518" spans="1:29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</row>
    <row r="519" spans="1:29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</row>
    <row r="520" spans="1:29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</row>
    <row r="521" spans="1:29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</row>
    <row r="522" spans="1:29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</row>
    <row r="523" spans="1:29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</row>
    <row r="524" spans="1:29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</row>
    <row r="525" spans="1:29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</row>
    <row r="526" spans="1:29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</row>
    <row r="527" spans="1:29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</row>
    <row r="528" spans="1:29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</row>
    <row r="529" spans="1:29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</row>
    <row r="530" spans="1:29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</row>
    <row r="531" spans="1:29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</row>
    <row r="532" spans="1:29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</row>
    <row r="533" spans="1:29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</row>
    <row r="534" spans="1:29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</row>
    <row r="535" spans="1:29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</row>
    <row r="536" spans="1:29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</row>
    <row r="537" spans="1:29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</row>
    <row r="538" spans="1:29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</row>
    <row r="539" spans="1:29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</row>
    <row r="540" spans="1:29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</row>
    <row r="541" spans="1:29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</row>
    <row r="542" spans="1:29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</row>
    <row r="543" spans="1:29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</row>
    <row r="544" spans="1:29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</row>
    <row r="545" spans="1:29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</row>
    <row r="546" spans="1:29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</row>
    <row r="547" spans="1:29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</row>
    <row r="548" spans="1:29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</row>
    <row r="549" spans="1:29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</row>
    <row r="550" spans="1:29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</row>
    <row r="551" spans="1:29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</row>
    <row r="552" spans="1:29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</row>
    <row r="553" spans="1:29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</row>
    <row r="554" spans="1:29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</row>
    <row r="555" spans="1:29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</row>
    <row r="556" spans="1:29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</row>
    <row r="557" spans="1:29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</row>
    <row r="558" spans="1:29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</row>
    <row r="559" spans="1:29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</row>
    <row r="560" spans="1:29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</row>
    <row r="561" spans="1:29" x14ac:dyDescent="0.25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</row>
    <row r="562" spans="1:29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</row>
    <row r="563" spans="1:29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</row>
    <row r="564" spans="1:29" x14ac:dyDescent="0.25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</row>
    <row r="565" spans="1:29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</row>
    <row r="566" spans="1:29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</row>
    <row r="567" spans="1:29" x14ac:dyDescent="0.25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</row>
    <row r="568" spans="1:29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</row>
    <row r="569" spans="1:29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</row>
    <row r="570" spans="1:29" x14ac:dyDescent="0.25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</row>
    <row r="571" spans="1:29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</row>
    <row r="572" spans="1:29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</row>
    <row r="573" spans="1:29" x14ac:dyDescent="0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</row>
    <row r="574" spans="1:29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</row>
    <row r="575" spans="1:29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</row>
    <row r="576" spans="1:29" x14ac:dyDescent="0.25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</row>
    <row r="577" spans="1:29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</row>
    <row r="578" spans="1:29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</row>
    <row r="579" spans="1:29" x14ac:dyDescent="0.25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</row>
    <row r="580" spans="1:29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</row>
    <row r="581" spans="1:29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</row>
    <row r="582" spans="1:29" x14ac:dyDescent="0.25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</row>
    <row r="583" spans="1:29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</row>
    <row r="584" spans="1:29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</row>
    <row r="585" spans="1:29" x14ac:dyDescent="0.25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</row>
    <row r="586" spans="1:29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</row>
    <row r="587" spans="1:29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</row>
    <row r="588" spans="1:29" x14ac:dyDescent="0.25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</row>
    <row r="589" spans="1:29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</row>
    <row r="590" spans="1:29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</row>
    <row r="591" spans="1:29" x14ac:dyDescent="0.25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</row>
    <row r="592" spans="1:29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</row>
    <row r="593" spans="1:29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</row>
    <row r="594" spans="1:29" x14ac:dyDescent="0.25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</row>
    <row r="595" spans="1:29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</row>
    <row r="596" spans="1:29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</row>
    <row r="597" spans="1:29" x14ac:dyDescent="0.25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</row>
    <row r="598" spans="1:29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</row>
    <row r="599" spans="1:29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</row>
    <row r="600" spans="1:29" x14ac:dyDescent="0.25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</row>
    <row r="601" spans="1:29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</row>
    <row r="602" spans="1:29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</row>
    <row r="603" spans="1:29" x14ac:dyDescent="0.25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</row>
    <row r="604" spans="1:29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</row>
    <row r="605" spans="1:29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</row>
    <row r="606" spans="1:29" x14ac:dyDescent="0.25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</row>
    <row r="607" spans="1:29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</row>
    <row r="608" spans="1:29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</row>
    <row r="609" spans="1:29" x14ac:dyDescent="0.25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</row>
    <row r="610" spans="1:29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</row>
    <row r="611" spans="1:29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</row>
    <row r="612" spans="1:29" x14ac:dyDescent="0.25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</row>
    <row r="613" spans="1:29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</row>
    <row r="614" spans="1:29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</row>
    <row r="615" spans="1:29" x14ac:dyDescent="0.25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</row>
    <row r="616" spans="1:29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</row>
    <row r="617" spans="1:29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</row>
    <row r="618" spans="1:29" x14ac:dyDescent="0.25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</row>
    <row r="619" spans="1:29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</row>
    <row r="620" spans="1:29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</row>
    <row r="621" spans="1:29" x14ac:dyDescent="0.25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</row>
    <row r="622" spans="1:29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</row>
    <row r="623" spans="1:29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</row>
    <row r="624" spans="1:29" x14ac:dyDescent="0.25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</row>
    <row r="625" spans="1:29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</row>
    <row r="626" spans="1:29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</row>
    <row r="627" spans="1:29" x14ac:dyDescent="0.25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</row>
    <row r="628" spans="1:29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</row>
    <row r="629" spans="1:29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</row>
    <row r="630" spans="1:29" x14ac:dyDescent="0.25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</row>
    <row r="631" spans="1:29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</row>
    <row r="632" spans="1:29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</row>
    <row r="633" spans="1:29" x14ac:dyDescent="0.25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</row>
    <row r="634" spans="1:29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</row>
    <row r="635" spans="1:29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</row>
    <row r="636" spans="1:29" x14ac:dyDescent="0.25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</row>
    <row r="637" spans="1:29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</row>
    <row r="638" spans="1:29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</row>
    <row r="639" spans="1:29" x14ac:dyDescent="0.25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</row>
    <row r="640" spans="1:29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</row>
    <row r="641" spans="1:29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</row>
    <row r="642" spans="1:29" x14ac:dyDescent="0.25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</row>
    <row r="643" spans="1:29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</row>
    <row r="644" spans="1:29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</row>
    <row r="645" spans="1:29" x14ac:dyDescent="0.25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</row>
    <row r="646" spans="1:29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</row>
    <row r="647" spans="1:29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</row>
    <row r="648" spans="1:29" x14ac:dyDescent="0.25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</row>
    <row r="649" spans="1:29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</row>
    <row r="650" spans="1:29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</row>
    <row r="651" spans="1:29" x14ac:dyDescent="0.25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</row>
    <row r="652" spans="1:29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</row>
    <row r="653" spans="1:29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</row>
    <row r="654" spans="1:29" x14ac:dyDescent="0.25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</row>
    <row r="655" spans="1:29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</row>
    <row r="656" spans="1:29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</row>
    <row r="657" spans="1:29" x14ac:dyDescent="0.25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</row>
    <row r="658" spans="1:29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</row>
    <row r="659" spans="1:29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</row>
    <row r="660" spans="1:29" x14ac:dyDescent="0.25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</row>
    <row r="661" spans="1:29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</row>
    <row r="662" spans="1:29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</row>
    <row r="663" spans="1:29" x14ac:dyDescent="0.25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</row>
    <row r="664" spans="1:29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</row>
    <row r="665" spans="1:29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</row>
    <row r="666" spans="1:29" x14ac:dyDescent="0.25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</row>
    <row r="667" spans="1:29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</row>
    <row r="668" spans="1:29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</row>
    <row r="669" spans="1:29" x14ac:dyDescent="0.25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</row>
    <row r="670" spans="1:29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</row>
    <row r="671" spans="1:29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</row>
    <row r="672" spans="1:29" x14ac:dyDescent="0.25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</row>
    <row r="673" spans="1:29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</row>
    <row r="674" spans="1:29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</row>
    <row r="675" spans="1:29" x14ac:dyDescent="0.25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</row>
    <row r="676" spans="1:29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</row>
    <row r="677" spans="1:29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</row>
    <row r="678" spans="1:29" x14ac:dyDescent="0.25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</row>
    <row r="679" spans="1:29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</row>
    <row r="680" spans="1:29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</row>
    <row r="681" spans="1:29" x14ac:dyDescent="0.25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</row>
    <row r="682" spans="1:29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</row>
    <row r="683" spans="1:29" x14ac:dyDescent="0.25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</row>
    <row r="684" spans="1:29" x14ac:dyDescent="0.25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</row>
    <row r="685" spans="1:29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</row>
    <row r="686" spans="1:29" x14ac:dyDescent="0.25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</row>
    <row r="687" spans="1:29" x14ac:dyDescent="0.25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</row>
    <row r="688" spans="1:29" x14ac:dyDescent="0.25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</row>
    <row r="689" spans="1:29" x14ac:dyDescent="0.25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</row>
    <row r="690" spans="1:29" x14ac:dyDescent="0.25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</row>
    <row r="691" spans="1:29" x14ac:dyDescent="0.25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</row>
    <row r="692" spans="1:29" x14ac:dyDescent="0.25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</row>
    <row r="693" spans="1:29" x14ac:dyDescent="0.25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</row>
    <row r="694" spans="1:29" x14ac:dyDescent="0.25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</row>
    <row r="695" spans="1:29" x14ac:dyDescent="0.25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</row>
    <row r="696" spans="1:29" x14ac:dyDescent="0.25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</row>
    <row r="697" spans="1:29" x14ac:dyDescent="0.25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</row>
    <row r="698" spans="1:29" x14ac:dyDescent="0.25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</row>
    <row r="699" spans="1:29" x14ac:dyDescent="0.25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</row>
    <row r="700" spans="1:29" x14ac:dyDescent="0.25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</row>
    <row r="701" spans="1:29" x14ac:dyDescent="0.25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</row>
    <row r="702" spans="1:29" x14ac:dyDescent="0.25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</row>
    <row r="703" spans="1:29" x14ac:dyDescent="0.25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</row>
    <row r="704" spans="1:29" x14ac:dyDescent="0.25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</row>
    <row r="705" spans="1:29" x14ac:dyDescent="0.25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</row>
    <row r="706" spans="1:29" x14ac:dyDescent="0.25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</row>
    <row r="707" spans="1:29" x14ac:dyDescent="0.25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</row>
    <row r="708" spans="1:29" x14ac:dyDescent="0.25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</row>
    <row r="709" spans="1:29" x14ac:dyDescent="0.25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</row>
    <row r="710" spans="1:29" x14ac:dyDescent="0.25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</row>
    <row r="711" spans="1:29" x14ac:dyDescent="0.25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</row>
    <row r="712" spans="1:29" x14ac:dyDescent="0.25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</row>
    <row r="713" spans="1:29" x14ac:dyDescent="0.25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</row>
    <row r="714" spans="1:29" x14ac:dyDescent="0.25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</row>
    <row r="715" spans="1:29" x14ac:dyDescent="0.25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</row>
    <row r="716" spans="1:29" x14ac:dyDescent="0.25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</row>
    <row r="717" spans="1:29" x14ac:dyDescent="0.25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</row>
    <row r="718" spans="1:29" x14ac:dyDescent="0.25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</row>
    <row r="719" spans="1:29" x14ac:dyDescent="0.25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</row>
    <row r="720" spans="1:29" x14ac:dyDescent="0.25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</row>
    <row r="721" spans="1:29" x14ac:dyDescent="0.25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</row>
    <row r="722" spans="1:29" x14ac:dyDescent="0.25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</row>
    <row r="723" spans="1:29" x14ac:dyDescent="0.25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</row>
    <row r="724" spans="1:29" x14ac:dyDescent="0.25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</row>
    <row r="725" spans="1:29" x14ac:dyDescent="0.25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</row>
    <row r="726" spans="1:29" x14ac:dyDescent="0.25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</row>
    <row r="727" spans="1:29" x14ac:dyDescent="0.25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</row>
    <row r="728" spans="1:29" x14ac:dyDescent="0.25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</row>
    <row r="729" spans="1:29" x14ac:dyDescent="0.25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</row>
    <row r="730" spans="1:29" x14ac:dyDescent="0.25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</row>
    <row r="731" spans="1:29" x14ac:dyDescent="0.25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</row>
    <row r="732" spans="1:29" x14ac:dyDescent="0.25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</row>
    <row r="733" spans="1:29" x14ac:dyDescent="0.25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</row>
    <row r="734" spans="1:29" x14ac:dyDescent="0.25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</row>
    <row r="735" spans="1:29" x14ac:dyDescent="0.25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</row>
    <row r="736" spans="1:29" x14ac:dyDescent="0.25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</row>
    <row r="737" spans="1:29" x14ac:dyDescent="0.25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</row>
    <row r="738" spans="1:29" x14ac:dyDescent="0.25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</row>
    <row r="739" spans="1:29" x14ac:dyDescent="0.25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</row>
    <row r="740" spans="1:29" x14ac:dyDescent="0.25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</row>
    <row r="741" spans="1:29" x14ac:dyDescent="0.25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</row>
    <row r="742" spans="1:29" x14ac:dyDescent="0.25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</row>
    <row r="743" spans="1:29" x14ac:dyDescent="0.25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</row>
    <row r="744" spans="1:29" x14ac:dyDescent="0.25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</row>
    <row r="745" spans="1:29" x14ac:dyDescent="0.25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</row>
    <row r="746" spans="1:29" x14ac:dyDescent="0.25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</row>
    <row r="747" spans="1:29" x14ac:dyDescent="0.25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</row>
    <row r="748" spans="1:29" x14ac:dyDescent="0.25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</row>
    <row r="749" spans="1:29" x14ac:dyDescent="0.25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</row>
    <row r="750" spans="1:29" x14ac:dyDescent="0.25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</row>
    <row r="751" spans="1:29" x14ac:dyDescent="0.25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</row>
    <row r="752" spans="1:29" x14ac:dyDescent="0.25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</row>
    <row r="753" spans="1:29" x14ac:dyDescent="0.25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</row>
    <row r="754" spans="1:29" x14ac:dyDescent="0.25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</row>
    <row r="755" spans="1:29" x14ac:dyDescent="0.25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</row>
    <row r="756" spans="1:29" x14ac:dyDescent="0.25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</row>
    <row r="757" spans="1:29" x14ac:dyDescent="0.25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</row>
    <row r="758" spans="1:29" x14ac:dyDescent="0.25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</row>
    <row r="759" spans="1:29" x14ac:dyDescent="0.25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</row>
    <row r="760" spans="1:29" x14ac:dyDescent="0.25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</row>
    <row r="761" spans="1:29" x14ac:dyDescent="0.25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</row>
    <row r="762" spans="1:29" x14ac:dyDescent="0.25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</row>
    <row r="763" spans="1:29" x14ac:dyDescent="0.25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</row>
    <row r="764" spans="1:29" x14ac:dyDescent="0.25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</row>
    <row r="765" spans="1:29" x14ac:dyDescent="0.25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</row>
    <row r="766" spans="1:29" x14ac:dyDescent="0.25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</row>
    <row r="767" spans="1:29" x14ac:dyDescent="0.25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</row>
    <row r="768" spans="1:29" x14ac:dyDescent="0.25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</row>
    <row r="769" spans="1:29" x14ac:dyDescent="0.25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</row>
    <row r="770" spans="1:29" x14ac:dyDescent="0.25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</row>
    <row r="771" spans="1:29" x14ac:dyDescent="0.25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</row>
    <row r="772" spans="1:29" x14ac:dyDescent="0.25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</row>
    <row r="773" spans="1:29" x14ac:dyDescent="0.25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</row>
    <row r="774" spans="1:29" x14ac:dyDescent="0.25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</row>
    <row r="775" spans="1:29" x14ac:dyDescent="0.25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</row>
    <row r="776" spans="1:29" x14ac:dyDescent="0.25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</row>
    <row r="777" spans="1:29" x14ac:dyDescent="0.25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</row>
    <row r="778" spans="1:29" x14ac:dyDescent="0.25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</row>
    <row r="779" spans="1:29" x14ac:dyDescent="0.25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</row>
    <row r="780" spans="1:29" x14ac:dyDescent="0.25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</row>
    <row r="781" spans="1:29" x14ac:dyDescent="0.25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</row>
    <row r="782" spans="1:29" x14ac:dyDescent="0.25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</row>
    <row r="783" spans="1:29" x14ac:dyDescent="0.25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</row>
    <row r="784" spans="1:29" x14ac:dyDescent="0.25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</row>
    <row r="785" spans="1:29" x14ac:dyDescent="0.25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</row>
    <row r="786" spans="1:29" x14ac:dyDescent="0.25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</row>
    <row r="787" spans="1:29" x14ac:dyDescent="0.25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</row>
    <row r="788" spans="1:29" x14ac:dyDescent="0.25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</row>
    <row r="789" spans="1:29" x14ac:dyDescent="0.25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</row>
    <row r="790" spans="1:29" x14ac:dyDescent="0.25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</row>
    <row r="791" spans="1:29" x14ac:dyDescent="0.25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</row>
    <row r="792" spans="1:29" x14ac:dyDescent="0.25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</row>
    <row r="793" spans="1:29" x14ac:dyDescent="0.25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</row>
    <row r="794" spans="1:29" x14ac:dyDescent="0.25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</row>
    <row r="795" spans="1:29" x14ac:dyDescent="0.25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</row>
    <row r="796" spans="1:29" x14ac:dyDescent="0.25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</row>
    <row r="797" spans="1:29" x14ac:dyDescent="0.25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</row>
    <row r="798" spans="1:29" x14ac:dyDescent="0.25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</row>
    <row r="799" spans="1:29" x14ac:dyDescent="0.25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</row>
    <row r="800" spans="1:29" x14ac:dyDescent="0.25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</row>
    <row r="801" spans="1:29" x14ac:dyDescent="0.25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</row>
    <row r="802" spans="1:29" x14ac:dyDescent="0.25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</row>
    <row r="803" spans="1:29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</row>
    <row r="804" spans="1:29" x14ac:dyDescent="0.25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</row>
    <row r="805" spans="1:29" x14ac:dyDescent="0.25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</row>
    <row r="806" spans="1:29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</row>
    <row r="807" spans="1:29" x14ac:dyDescent="0.25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</row>
    <row r="808" spans="1:29" x14ac:dyDescent="0.25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</row>
    <row r="809" spans="1:29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</row>
    <row r="810" spans="1:29" x14ac:dyDescent="0.25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</row>
    <row r="811" spans="1:29" x14ac:dyDescent="0.25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</row>
    <row r="812" spans="1:29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</row>
    <row r="813" spans="1:29" x14ac:dyDescent="0.25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</row>
    <row r="814" spans="1:29" x14ac:dyDescent="0.25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</row>
    <row r="815" spans="1:29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</row>
    <row r="816" spans="1:29" x14ac:dyDescent="0.25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</row>
    <row r="817" spans="1:29" x14ac:dyDescent="0.25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</row>
    <row r="818" spans="1:29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</row>
    <row r="819" spans="1:29" x14ac:dyDescent="0.25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</row>
    <row r="820" spans="1:29" x14ac:dyDescent="0.25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</row>
    <row r="821" spans="1:29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</row>
    <row r="822" spans="1:29" x14ac:dyDescent="0.25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</row>
    <row r="823" spans="1:29" x14ac:dyDescent="0.25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</row>
    <row r="824" spans="1:29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</row>
    <row r="825" spans="1:29" x14ac:dyDescent="0.25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</row>
    <row r="826" spans="1:29" x14ac:dyDescent="0.25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</row>
    <row r="827" spans="1:29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</row>
    <row r="828" spans="1:29" x14ac:dyDescent="0.25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</row>
    <row r="829" spans="1:29" x14ac:dyDescent="0.25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</row>
    <row r="830" spans="1:29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</row>
    <row r="831" spans="1:29" x14ac:dyDescent="0.25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</row>
    <row r="832" spans="1:29" x14ac:dyDescent="0.25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</row>
    <row r="833" spans="1:29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</row>
    <row r="834" spans="1:29" x14ac:dyDescent="0.25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</row>
    <row r="835" spans="1:29" x14ac:dyDescent="0.25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</row>
    <row r="836" spans="1:29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</row>
    <row r="837" spans="1:29" x14ac:dyDescent="0.25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</row>
    <row r="838" spans="1:29" x14ac:dyDescent="0.25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</row>
    <row r="839" spans="1:29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</row>
    <row r="840" spans="1:29" x14ac:dyDescent="0.25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</row>
    <row r="841" spans="1:29" x14ac:dyDescent="0.25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</row>
    <row r="842" spans="1:29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</row>
    <row r="843" spans="1:29" x14ac:dyDescent="0.25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</row>
    <row r="844" spans="1:29" x14ac:dyDescent="0.25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</row>
    <row r="845" spans="1:29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</row>
    <row r="846" spans="1:29" x14ac:dyDescent="0.25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</row>
    <row r="847" spans="1:29" x14ac:dyDescent="0.25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</row>
    <row r="848" spans="1:29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</row>
    <row r="849" spans="1:29" x14ac:dyDescent="0.25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</row>
    <row r="850" spans="1:29" x14ac:dyDescent="0.25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</row>
    <row r="851" spans="1:29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</row>
    <row r="852" spans="1:29" x14ac:dyDescent="0.25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</row>
    <row r="853" spans="1:29" x14ac:dyDescent="0.25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</row>
    <row r="854" spans="1:29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</row>
    <row r="855" spans="1:29" x14ac:dyDescent="0.25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</row>
    <row r="856" spans="1:29" x14ac:dyDescent="0.25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</row>
    <row r="857" spans="1:29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</row>
    <row r="858" spans="1:29" x14ac:dyDescent="0.25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</row>
    <row r="859" spans="1:29" x14ac:dyDescent="0.25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</row>
    <row r="860" spans="1:29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</row>
    <row r="861" spans="1:29" x14ac:dyDescent="0.25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</row>
    <row r="862" spans="1:29" x14ac:dyDescent="0.25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</row>
    <row r="863" spans="1:29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</row>
    <row r="864" spans="1:29" x14ac:dyDescent="0.25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</row>
    <row r="865" spans="1:29" x14ac:dyDescent="0.25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</row>
    <row r="866" spans="1:29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</row>
    <row r="867" spans="1:29" x14ac:dyDescent="0.25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</row>
    <row r="868" spans="1:29" x14ac:dyDescent="0.25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</row>
    <row r="869" spans="1:29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</row>
    <row r="870" spans="1:29" x14ac:dyDescent="0.25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</row>
    <row r="871" spans="1:29" x14ac:dyDescent="0.25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</row>
    <row r="872" spans="1:29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</row>
    <row r="873" spans="1:29" x14ac:dyDescent="0.25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</row>
    <row r="874" spans="1:29" x14ac:dyDescent="0.25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</row>
    <row r="875" spans="1:29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</row>
    <row r="876" spans="1:29" x14ac:dyDescent="0.25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</row>
    <row r="877" spans="1:29" x14ac:dyDescent="0.25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</row>
    <row r="878" spans="1:29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</row>
    <row r="879" spans="1:29" x14ac:dyDescent="0.25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</row>
    <row r="880" spans="1:29" x14ac:dyDescent="0.25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</row>
    <row r="881" spans="1:29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</row>
    <row r="882" spans="1:29" x14ac:dyDescent="0.25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</row>
    <row r="883" spans="1:29" x14ac:dyDescent="0.25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</row>
    <row r="884" spans="1:29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</row>
    <row r="885" spans="1:29" x14ac:dyDescent="0.25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</row>
    <row r="886" spans="1:29" x14ac:dyDescent="0.25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</row>
    <row r="887" spans="1:29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</row>
    <row r="888" spans="1:29" x14ac:dyDescent="0.25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</row>
    <row r="889" spans="1:29" x14ac:dyDescent="0.25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</row>
    <row r="890" spans="1:29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</row>
    <row r="891" spans="1:29" x14ac:dyDescent="0.25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</row>
    <row r="892" spans="1:29" x14ac:dyDescent="0.25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</row>
    <row r="893" spans="1:29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</row>
    <row r="894" spans="1:29" x14ac:dyDescent="0.25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</row>
    <row r="895" spans="1:29" x14ac:dyDescent="0.25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</row>
    <row r="896" spans="1:29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</row>
    <row r="897" spans="1:29" x14ac:dyDescent="0.25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</row>
    <row r="898" spans="1:29" x14ac:dyDescent="0.25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</row>
    <row r="899" spans="1:29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</row>
    <row r="900" spans="1:29" x14ac:dyDescent="0.25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</row>
    <row r="901" spans="1:29" x14ac:dyDescent="0.25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</row>
    <row r="902" spans="1:29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</row>
    <row r="903" spans="1:29" x14ac:dyDescent="0.25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</row>
    <row r="904" spans="1:29" x14ac:dyDescent="0.25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</row>
    <row r="905" spans="1:29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</row>
    <row r="906" spans="1:29" x14ac:dyDescent="0.25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</row>
    <row r="907" spans="1:29" x14ac:dyDescent="0.25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</row>
    <row r="908" spans="1:29" x14ac:dyDescent="0.25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</row>
    <row r="909" spans="1:29" x14ac:dyDescent="0.25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</row>
    <row r="910" spans="1:29" x14ac:dyDescent="0.25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</row>
    <row r="911" spans="1:29" x14ac:dyDescent="0.25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</row>
    <row r="912" spans="1:29" x14ac:dyDescent="0.25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</row>
    <row r="913" spans="1:29" x14ac:dyDescent="0.25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</row>
    <row r="914" spans="1:29" x14ac:dyDescent="0.25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</row>
    <row r="915" spans="1:29" x14ac:dyDescent="0.25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</row>
    <row r="916" spans="1:29" x14ac:dyDescent="0.25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</row>
    <row r="917" spans="1:29" x14ac:dyDescent="0.25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</row>
    <row r="918" spans="1:29" x14ac:dyDescent="0.25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</row>
    <row r="919" spans="1:29" x14ac:dyDescent="0.25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</row>
    <row r="920" spans="1:29" x14ac:dyDescent="0.25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</row>
    <row r="921" spans="1:29" x14ac:dyDescent="0.25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</row>
    <row r="922" spans="1:29" x14ac:dyDescent="0.25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</row>
    <row r="923" spans="1:29" x14ac:dyDescent="0.25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</row>
    <row r="924" spans="1:29" x14ac:dyDescent="0.25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</row>
    <row r="925" spans="1:29" x14ac:dyDescent="0.25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</row>
    <row r="926" spans="1:29" x14ac:dyDescent="0.25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</row>
    <row r="927" spans="1:29" x14ac:dyDescent="0.25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</row>
    <row r="928" spans="1:29" x14ac:dyDescent="0.25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</row>
    <row r="929" spans="1:29" x14ac:dyDescent="0.25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</row>
    <row r="930" spans="1:29" x14ac:dyDescent="0.25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</row>
    <row r="931" spans="1:29" x14ac:dyDescent="0.25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</row>
    <row r="932" spans="1:29" x14ac:dyDescent="0.25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</row>
    <row r="933" spans="1:29" x14ac:dyDescent="0.25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</row>
    <row r="934" spans="1:29" x14ac:dyDescent="0.25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</row>
    <row r="935" spans="1:29" x14ac:dyDescent="0.25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</row>
    <row r="936" spans="1:29" x14ac:dyDescent="0.25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</row>
    <row r="937" spans="1:29" x14ac:dyDescent="0.25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</row>
    <row r="938" spans="1:29" x14ac:dyDescent="0.25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</row>
    <row r="939" spans="1:29" x14ac:dyDescent="0.25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</row>
    <row r="940" spans="1:29" x14ac:dyDescent="0.25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</row>
    <row r="941" spans="1:29" x14ac:dyDescent="0.25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</row>
    <row r="942" spans="1:29" x14ac:dyDescent="0.25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</row>
    <row r="943" spans="1:29" x14ac:dyDescent="0.25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</row>
    <row r="944" spans="1:29" x14ac:dyDescent="0.25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</row>
    <row r="945" spans="1:29" x14ac:dyDescent="0.25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</row>
    <row r="946" spans="1:29" x14ac:dyDescent="0.25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</row>
    <row r="947" spans="1:29" x14ac:dyDescent="0.25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</row>
    <row r="948" spans="1:29" x14ac:dyDescent="0.25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</row>
    <row r="949" spans="1:29" x14ac:dyDescent="0.25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</row>
    <row r="950" spans="1:29" x14ac:dyDescent="0.25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</row>
    <row r="951" spans="1:29" x14ac:dyDescent="0.25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</row>
    <row r="952" spans="1:29" x14ac:dyDescent="0.25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</row>
    <row r="953" spans="1:29" x14ac:dyDescent="0.25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</row>
    <row r="954" spans="1:29" x14ac:dyDescent="0.25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</row>
    <row r="955" spans="1:29" x14ac:dyDescent="0.25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</row>
    <row r="956" spans="1:29" x14ac:dyDescent="0.25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</row>
    <row r="957" spans="1:29" x14ac:dyDescent="0.25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</row>
    <row r="958" spans="1:29" x14ac:dyDescent="0.25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</row>
    <row r="959" spans="1:29" x14ac:dyDescent="0.25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</row>
    <row r="960" spans="1:29" x14ac:dyDescent="0.25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</row>
    <row r="961" spans="1:29" x14ac:dyDescent="0.25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</row>
    <row r="962" spans="1:29" x14ac:dyDescent="0.25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</row>
    <row r="963" spans="1:29" x14ac:dyDescent="0.25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</row>
    <row r="964" spans="1:29" x14ac:dyDescent="0.25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</row>
    <row r="965" spans="1:29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</row>
    <row r="966" spans="1:29" x14ac:dyDescent="0.25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</row>
    <row r="967" spans="1:29" x14ac:dyDescent="0.25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</row>
    <row r="968" spans="1:29" x14ac:dyDescent="0.25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</row>
    <row r="969" spans="1:29" x14ac:dyDescent="0.25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</row>
    <row r="970" spans="1:29" x14ac:dyDescent="0.25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</row>
    <row r="971" spans="1:29" x14ac:dyDescent="0.25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</row>
    <row r="972" spans="1:29" x14ac:dyDescent="0.25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</row>
    <row r="973" spans="1:29" x14ac:dyDescent="0.25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</row>
    <row r="974" spans="1:29" x14ac:dyDescent="0.25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</row>
    <row r="975" spans="1:29" x14ac:dyDescent="0.25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</row>
    <row r="976" spans="1:29" x14ac:dyDescent="0.25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</row>
    <row r="977" spans="1:29" x14ac:dyDescent="0.25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</row>
    <row r="978" spans="1:29" x14ac:dyDescent="0.25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</row>
    <row r="979" spans="1:29" x14ac:dyDescent="0.25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</row>
    <row r="980" spans="1:29" x14ac:dyDescent="0.25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</row>
    <row r="981" spans="1:29" x14ac:dyDescent="0.25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</row>
    <row r="982" spans="1:29" x14ac:dyDescent="0.25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</row>
    <row r="983" spans="1:29" x14ac:dyDescent="0.25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</row>
    <row r="984" spans="1:29" x14ac:dyDescent="0.25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</row>
    <row r="985" spans="1:29" x14ac:dyDescent="0.25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</row>
    <row r="986" spans="1:29" x14ac:dyDescent="0.25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</row>
    <row r="987" spans="1:29" x14ac:dyDescent="0.25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</row>
    <row r="988" spans="1:29" x14ac:dyDescent="0.25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</row>
    <row r="989" spans="1:29" x14ac:dyDescent="0.25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</row>
    <row r="990" spans="1:29" x14ac:dyDescent="0.25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</row>
    <row r="991" spans="1:29" x14ac:dyDescent="0.25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</row>
    <row r="992" spans="1:29" x14ac:dyDescent="0.25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</row>
    <row r="993" spans="1:29" x14ac:dyDescent="0.25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</row>
    <row r="994" spans="1:29" x14ac:dyDescent="0.25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</row>
    <row r="995" spans="1:29" x14ac:dyDescent="0.25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</row>
    <row r="996" spans="1:29" x14ac:dyDescent="0.25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</row>
    <row r="997" spans="1:29" x14ac:dyDescent="0.25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</row>
    <row r="998" spans="1:29" x14ac:dyDescent="0.25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</row>
    <row r="999" spans="1:29" x14ac:dyDescent="0.25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</row>
    <row r="1000" spans="1:29" x14ac:dyDescent="0.2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</row>
    <row r="1001" spans="1:29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</row>
    <row r="1002" spans="1:29" x14ac:dyDescent="0.2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</row>
    <row r="1003" spans="1:29" x14ac:dyDescent="0.2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</row>
    <row r="1004" spans="1:29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</row>
    <row r="1005" spans="1:29" x14ac:dyDescent="0.2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</row>
    <row r="1006" spans="1:29" x14ac:dyDescent="0.2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</row>
    <row r="1007" spans="1:29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</row>
    <row r="1008" spans="1:29" x14ac:dyDescent="0.2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</row>
    <row r="1009" spans="1:29" x14ac:dyDescent="0.2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</row>
    <row r="1010" spans="1:29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</row>
    <row r="1011" spans="1:29" x14ac:dyDescent="0.2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</row>
    <row r="1012" spans="1:29" x14ac:dyDescent="0.2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</row>
    <row r="1013" spans="1:29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</row>
    <row r="1014" spans="1:29" x14ac:dyDescent="0.2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</row>
    <row r="1015" spans="1:29" x14ac:dyDescent="0.2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</row>
    <row r="1016" spans="1:29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</row>
    <row r="1017" spans="1:29" x14ac:dyDescent="0.2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</row>
    <row r="1018" spans="1:29" x14ac:dyDescent="0.2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</row>
    <row r="1019" spans="1:29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</row>
    <row r="1020" spans="1:29" x14ac:dyDescent="0.2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</row>
    <row r="1021" spans="1:29" x14ac:dyDescent="0.2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</row>
    <row r="1022" spans="1:29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</row>
    <row r="1023" spans="1:29" x14ac:dyDescent="0.2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</row>
    <row r="1024" spans="1:29" x14ac:dyDescent="0.2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</row>
    <row r="1025" spans="1:29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</row>
    <row r="1026" spans="1:29" x14ac:dyDescent="0.2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</row>
    <row r="1027" spans="1:29" x14ac:dyDescent="0.2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</row>
    <row r="1028" spans="1:29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</row>
    <row r="1029" spans="1:29" x14ac:dyDescent="0.2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</row>
    <row r="1030" spans="1:29" x14ac:dyDescent="0.2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</row>
    <row r="1031" spans="1:29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</row>
    <row r="1032" spans="1:29" x14ac:dyDescent="0.2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</row>
    <row r="1033" spans="1:29" x14ac:dyDescent="0.2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</row>
    <row r="1034" spans="1:29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</row>
    <row r="1035" spans="1:29" x14ac:dyDescent="0.2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</row>
    <row r="1036" spans="1:29" x14ac:dyDescent="0.2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</row>
    <row r="1037" spans="1:29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</row>
    <row r="1038" spans="1:29" x14ac:dyDescent="0.2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</row>
    <row r="1039" spans="1:29" x14ac:dyDescent="0.2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</row>
    <row r="1040" spans="1:29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</row>
    <row r="1041" spans="1:29" x14ac:dyDescent="0.2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</row>
    <row r="1042" spans="1:29" x14ac:dyDescent="0.2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</row>
    <row r="1043" spans="1:29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</row>
    <row r="1044" spans="1:29" x14ac:dyDescent="0.2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</row>
    <row r="1045" spans="1:29" x14ac:dyDescent="0.2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</row>
    <row r="1046" spans="1:29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</row>
    <row r="1047" spans="1:29" x14ac:dyDescent="0.2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</row>
    <row r="1048" spans="1:29" x14ac:dyDescent="0.2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</row>
    <row r="1049" spans="1:29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</row>
    <row r="1050" spans="1:29" x14ac:dyDescent="0.2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</row>
    <row r="1051" spans="1:29" x14ac:dyDescent="0.2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</row>
    <row r="1052" spans="1:29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</row>
    <row r="1053" spans="1:29" x14ac:dyDescent="0.2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</row>
    <row r="1054" spans="1:29" x14ac:dyDescent="0.2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</row>
    <row r="1055" spans="1:29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</row>
    <row r="1056" spans="1:29" x14ac:dyDescent="0.2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</row>
    <row r="1057" spans="1:29" x14ac:dyDescent="0.2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</row>
    <row r="1058" spans="1:29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</row>
    <row r="1059" spans="1:29" x14ac:dyDescent="0.2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</row>
    <row r="1060" spans="1:29" x14ac:dyDescent="0.2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</row>
    <row r="1061" spans="1:29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</row>
    <row r="1062" spans="1:29" x14ac:dyDescent="0.2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</row>
    <row r="1063" spans="1:29" x14ac:dyDescent="0.2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</row>
    <row r="1064" spans="1:29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</row>
    <row r="1065" spans="1:29" x14ac:dyDescent="0.2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</row>
    <row r="1066" spans="1:29" x14ac:dyDescent="0.2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</row>
    <row r="1067" spans="1:29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</row>
    <row r="1068" spans="1:29" x14ac:dyDescent="0.2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</row>
    <row r="1069" spans="1:29" x14ac:dyDescent="0.2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</row>
    <row r="1070" spans="1:29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</row>
    <row r="1071" spans="1:29" x14ac:dyDescent="0.2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</row>
    <row r="1072" spans="1:29" x14ac:dyDescent="0.2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</row>
    <row r="1073" spans="1:29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</row>
    <row r="1074" spans="1:29" x14ac:dyDescent="0.2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</row>
    <row r="1075" spans="1:29" x14ac:dyDescent="0.2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</row>
    <row r="1076" spans="1:29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</row>
    <row r="1077" spans="1:29" x14ac:dyDescent="0.2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</row>
    <row r="1078" spans="1:29" x14ac:dyDescent="0.25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</row>
    <row r="1079" spans="1:29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</row>
    <row r="1080" spans="1:29" x14ac:dyDescent="0.2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</row>
    <row r="1081" spans="1:29" x14ac:dyDescent="0.2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</row>
    <row r="1082" spans="1:29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</row>
    <row r="1083" spans="1:29" x14ac:dyDescent="0.25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</row>
    <row r="1084" spans="1:29" x14ac:dyDescent="0.25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</row>
    <row r="1085" spans="1:29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</row>
    <row r="1086" spans="1:29" x14ac:dyDescent="0.2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</row>
    <row r="1087" spans="1:29" x14ac:dyDescent="0.2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</row>
    <row r="1088" spans="1:29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</row>
    <row r="1089" spans="1:29" x14ac:dyDescent="0.2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</row>
    <row r="1090" spans="1:29" x14ac:dyDescent="0.2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</row>
    <row r="1091" spans="1:29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</row>
    <row r="1092" spans="1:29" x14ac:dyDescent="0.2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</row>
    <row r="1093" spans="1:29" x14ac:dyDescent="0.2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</row>
    <row r="1094" spans="1:29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</row>
    <row r="1095" spans="1:29" x14ac:dyDescent="0.2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</row>
    <row r="1096" spans="1:29" x14ac:dyDescent="0.2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</row>
    <row r="1097" spans="1:29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</row>
    <row r="1098" spans="1:29" x14ac:dyDescent="0.2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</row>
    <row r="1099" spans="1:29" x14ac:dyDescent="0.2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</row>
    <row r="1100" spans="1:29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</row>
    <row r="1101" spans="1:29" x14ac:dyDescent="0.2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</row>
    <row r="1102" spans="1:29" x14ac:dyDescent="0.2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</row>
    <row r="1103" spans="1:29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</row>
    <row r="1104" spans="1:29" x14ac:dyDescent="0.2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</row>
    <row r="1105" spans="1:29" x14ac:dyDescent="0.2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</row>
    <row r="1106" spans="1:29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</row>
    <row r="1107" spans="1:29" x14ac:dyDescent="0.2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</row>
    <row r="1108" spans="1:29" x14ac:dyDescent="0.2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</row>
    <row r="1109" spans="1:29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</row>
    <row r="1110" spans="1:29" x14ac:dyDescent="0.2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</row>
    <row r="1111" spans="1:29" x14ac:dyDescent="0.2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</row>
    <row r="1112" spans="1:29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</row>
    <row r="1113" spans="1:29" x14ac:dyDescent="0.2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</row>
    <row r="1114" spans="1:29" x14ac:dyDescent="0.2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</row>
    <row r="1115" spans="1:29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</row>
    <row r="1116" spans="1:29" x14ac:dyDescent="0.2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</row>
    <row r="1117" spans="1:29" x14ac:dyDescent="0.2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</row>
    <row r="1118" spans="1:29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</row>
    <row r="1119" spans="1:29" x14ac:dyDescent="0.2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</row>
    <row r="1120" spans="1:29" x14ac:dyDescent="0.2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</row>
    <row r="1121" spans="1:29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</row>
    <row r="1122" spans="1:29" x14ac:dyDescent="0.25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</row>
    <row r="1123" spans="1:29" x14ac:dyDescent="0.25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</row>
    <row r="1124" spans="1:29" x14ac:dyDescent="0.2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</row>
    <row r="1125" spans="1:29" x14ac:dyDescent="0.25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</row>
    <row r="1126" spans="1:29" x14ac:dyDescent="0.25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</row>
    <row r="1127" spans="1:29" x14ac:dyDescent="0.2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</row>
    <row r="1128" spans="1:29" x14ac:dyDescent="0.25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</row>
    <row r="1129" spans="1:29" x14ac:dyDescent="0.25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</row>
    <row r="1130" spans="1:29" x14ac:dyDescent="0.2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</row>
    <row r="1131" spans="1:29" x14ac:dyDescent="0.25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</row>
    <row r="1132" spans="1:29" x14ac:dyDescent="0.25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</row>
    <row r="1133" spans="1:29" x14ac:dyDescent="0.2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</row>
    <row r="1134" spans="1:29" x14ac:dyDescent="0.25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</row>
    <row r="1135" spans="1:29" x14ac:dyDescent="0.25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</row>
    <row r="1136" spans="1:29" x14ac:dyDescent="0.2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</row>
    <row r="1137" spans="1:29" x14ac:dyDescent="0.25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</row>
    <row r="1138" spans="1:29" x14ac:dyDescent="0.25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</row>
    <row r="1139" spans="1:29" x14ac:dyDescent="0.2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</row>
    <row r="1140" spans="1:29" x14ac:dyDescent="0.25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</row>
    <row r="1141" spans="1:29" x14ac:dyDescent="0.25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</row>
    <row r="1142" spans="1:29" x14ac:dyDescent="0.2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</row>
    <row r="1143" spans="1:29" x14ac:dyDescent="0.25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</row>
    <row r="1144" spans="1:29" x14ac:dyDescent="0.25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</row>
    <row r="1145" spans="1:29" x14ac:dyDescent="0.2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</row>
    <row r="1146" spans="1:29" x14ac:dyDescent="0.25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</row>
    <row r="1147" spans="1:29" x14ac:dyDescent="0.25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</row>
    <row r="1148" spans="1:29" x14ac:dyDescent="0.25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</row>
    <row r="1149" spans="1:29" x14ac:dyDescent="0.25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</row>
    <row r="1150" spans="1:29" x14ac:dyDescent="0.25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</row>
    <row r="1151" spans="1:29" x14ac:dyDescent="0.25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</row>
    <row r="1152" spans="1:29" x14ac:dyDescent="0.25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</row>
    <row r="1153" spans="1:29" x14ac:dyDescent="0.25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</row>
    <row r="1154" spans="1:29" x14ac:dyDescent="0.25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</row>
    <row r="1155" spans="1:29" x14ac:dyDescent="0.25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</row>
    <row r="1156" spans="1:29" x14ac:dyDescent="0.25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</row>
    <row r="1157" spans="1:29" x14ac:dyDescent="0.25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</row>
    <row r="1158" spans="1:29" x14ac:dyDescent="0.25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</row>
    <row r="1159" spans="1:29" x14ac:dyDescent="0.25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</row>
    <row r="1160" spans="1:29" x14ac:dyDescent="0.25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</row>
    <row r="1161" spans="1:29" x14ac:dyDescent="0.25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</row>
    <row r="1162" spans="1:29" x14ac:dyDescent="0.25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</row>
    <row r="1163" spans="1:29" x14ac:dyDescent="0.25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</row>
    <row r="1164" spans="1:29" x14ac:dyDescent="0.25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</row>
    <row r="1165" spans="1:29" x14ac:dyDescent="0.25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</row>
    <row r="1166" spans="1:29" x14ac:dyDescent="0.25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</row>
    <row r="1167" spans="1:29" x14ac:dyDescent="0.25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</row>
    <row r="1168" spans="1:29" x14ac:dyDescent="0.25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</row>
    <row r="1169" spans="1:29" x14ac:dyDescent="0.25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</row>
    <row r="1170" spans="1:29" x14ac:dyDescent="0.25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</row>
    <row r="1171" spans="1:29" x14ac:dyDescent="0.25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</row>
    <row r="1172" spans="1:29" x14ac:dyDescent="0.25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</row>
    <row r="1173" spans="1:29" x14ac:dyDescent="0.25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</row>
    <row r="1174" spans="1:29" x14ac:dyDescent="0.25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</row>
    <row r="1175" spans="1:29" x14ac:dyDescent="0.25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</row>
    <row r="1176" spans="1:29" x14ac:dyDescent="0.25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</row>
    <row r="1177" spans="1:29" x14ac:dyDescent="0.25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</row>
    <row r="1178" spans="1:29" x14ac:dyDescent="0.25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</row>
    <row r="1179" spans="1:29" x14ac:dyDescent="0.25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</row>
    <row r="1180" spans="1:29" x14ac:dyDescent="0.25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</row>
    <row r="1181" spans="1:29" x14ac:dyDescent="0.25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</row>
    <row r="1182" spans="1:29" x14ac:dyDescent="0.25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</row>
    <row r="1183" spans="1:29" x14ac:dyDescent="0.25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</row>
    <row r="1184" spans="1:29" x14ac:dyDescent="0.25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</row>
    <row r="1185" spans="1:29" x14ac:dyDescent="0.25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</row>
    <row r="1186" spans="1:29" x14ac:dyDescent="0.25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</row>
    <row r="1187" spans="1:29" x14ac:dyDescent="0.25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</row>
    <row r="1188" spans="1:29" x14ac:dyDescent="0.25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</row>
    <row r="1189" spans="1:29" x14ac:dyDescent="0.25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</row>
    <row r="1190" spans="1:29" x14ac:dyDescent="0.25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</row>
    <row r="1191" spans="1:29" x14ac:dyDescent="0.25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</row>
    <row r="1192" spans="1:29" x14ac:dyDescent="0.25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</row>
    <row r="1193" spans="1:29" x14ac:dyDescent="0.25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</row>
    <row r="1194" spans="1:29" x14ac:dyDescent="0.25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</row>
    <row r="1195" spans="1:29" x14ac:dyDescent="0.25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</row>
    <row r="1196" spans="1:29" x14ac:dyDescent="0.25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</row>
    <row r="1197" spans="1:29" x14ac:dyDescent="0.25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</row>
    <row r="1198" spans="1:29" x14ac:dyDescent="0.25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</row>
    <row r="1199" spans="1:29" x14ac:dyDescent="0.25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</row>
    <row r="1200" spans="1:29" x14ac:dyDescent="0.25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</row>
    <row r="1201" spans="1:29" x14ac:dyDescent="0.25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</row>
    <row r="1202" spans="1:29" x14ac:dyDescent="0.25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</row>
    <row r="1203" spans="1:29" x14ac:dyDescent="0.25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</row>
    <row r="1204" spans="1:29" x14ac:dyDescent="0.25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</row>
    <row r="1205" spans="1:29" x14ac:dyDescent="0.25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</row>
    <row r="1206" spans="1:29" x14ac:dyDescent="0.25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</row>
    <row r="1207" spans="1:29" x14ac:dyDescent="0.25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</row>
    <row r="1208" spans="1:29" x14ac:dyDescent="0.25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</row>
    <row r="1209" spans="1:29" x14ac:dyDescent="0.25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</row>
    <row r="1210" spans="1:29" x14ac:dyDescent="0.25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</row>
    <row r="1211" spans="1:29" x14ac:dyDescent="0.25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</row>
    <row r="1212" spans="1:29" x14ac:dyDescent="0.25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</row>
    <row r="1213" spans="1:29" x14ac:dyDescent="0.25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</row>
    <row r="1214" spans="1:29" x14ac:dyDescent="0.25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</row>
    <row r="1215" spans="1:29" x14ac:dyDescent="0.25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</row>
    <row r="1216" spans="1:29" x14ac:dyDescent="0.25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</row>
    <row r="1217" spans="1:29" x14ac:dyDescent="0.25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</row>
    <row r="1218" spans="1:29" x14ac:dyDescent="0.25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</row>
    <row r="1219" spans="1:29" x14ac:dyDescent="0.25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</row>
    <row r="1220" spans="1:29" x14ac:dyDescent="0.25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</row>
    <row r="1221" spans="1:29" x14ac:dyDescent="0.25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</row>
    <row r="1222" spans="1:29" x14ac:dyDescent="0.25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</row>
    <row r="1223" spans="1:29" x14ac:dyDescent="0.25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</row>
    <row r="1224" spans="1:29" x14ac:dyDescent="0.25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</row>
    <row r="1225" spans="1:29" x14ac:dyDescent="0.25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</row>
    <row r="1226" spans="1:29" x14ac:dyDescent="0.25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</row>
    <row r="1227" spans="1:29" x14ac:dyDescent="0.25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</row>
    <row r="1228" spans="1:29" x14ac:dyDescent="0.25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</row>
    <row r="1229" spans="1:29" x14ac:dyDescent="0.25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</row>
    <row r="1230" spans="1:29" x14ac:dyDescent="0.25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</row>
    <row r="1231" spans="1:29" x14ac:dyDescent="0.25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</row>
    <row r="1232" spans="1:29" x14ac:dyDescent="0.25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</row>
    <row r="1233" spans="1:29" x14ac:dyDescent="0.25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</row>
    <row r="1234" spans="1:29" x14ac:dyDescent="0.25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</row>
    <row r="1235" spans="1:29" x14ac:dyDescent="0.25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</row>
    <row r="1236" spans="1:29" x14ac:dyDescent="0.25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</row>
    <row r="1237" spans="1:29" x14ac:dyDescent="0.25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</row>
    <row r="1238" spans="1:29" x14ac:dyDescent="0.25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</row>
    <row r="1239" spans="1:29" x14ac:dyDescent="0.25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</row>
    <row r="1240" spans="1:29" x14ac:dyDescent="0.25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</row>
    <row r="1241" spans="1:29" x14ac:dyDescent="0.25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</row>
    <row r="1242" spans="1:29" x14ac:dyDescent="0.25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</row>
    <row r="1243" spans="1:29" x14ac:dyDescent="0.25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</row>
    <row r="1244" spans="1:29" x14ac:dyDescent="0.25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</row>
    <row r="1245" spans="1:29" x14ac:dyDescent="0.25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</row>
    <row r="1246" spans="1:29" x14ac:dyDescent="0.25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</row>
    <row r="1247" spans="1:29" x14ac:dyDescent="0.25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</row>
    <row r="1248" spans="1:29" x14ac:dyDescent="0.25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</row>
    <row r="1249" spans="1:29" x14ac:dyDescent="0.25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</row>
    <row r="1250" spans="1:29" x14ac:dyDescent="0.25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</row>
    <row r="1251" spans="1:29" x14ac:dyDescent="0.25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</row>
    <row r="1252" spans="1:29" x14ac:dyDescent="0.25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</row>
    <row r="1253" spans="1:29" x14ac:dyDescent="0.25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</row>
    <row r="1254" spans="1:29" x14ac:dyDescent="0.25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</row>
    <row r="1255" spans="1:29" x14ac:dyDescent="0.25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</row>
    <row r="1256" spans="1:29" x14ac:dyDescent="0.25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</row>
    <row r="1257" spans="1:29" x14ac:dyDescent="0.25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</row>
    <row r="1258" spans="1:29" x14ac:dyDescent="0.25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</row>
    <row r="1259" spans="1:29" x14ac:dyDescent="0.25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</row>
    <row r="1260" spans="1:29" x14ac:dyDescent="0.25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</row>
    <row r="1261" spans="1:29" x14ac:dyDescent="0.25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</row>
    <row r="1262" spans="1:29" x14ac:dyDescent="0.25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</row>
    <row r="1263" spans="1:29" x14ac:dyDescent="0.25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</row>
    <row r="1264" spans="1:29" x14ac:dyDescent="0.25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</row>
    <row r="1265" spans="1:29" x14ac:dyDescent="0.25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</row>
    <row r="1266" spans="1:29" x14ac:dyDescent="0.25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</row>
    <row r="1267" spans="1:29" x14ac:dyDescent="0.25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</row>
    <row r="1268" spans="1:29" x14ac:dyDescent="0.25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</row>
    <row r="1269" spans="1:29" x14ac:dyDescent="0.25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</row>
    <row r="1270" spans="1:29" x14ac:dyDescent="0.25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</row>
    <row r="1271" spans="1:29" x14ac:dyDescent="0.25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</row>
    <row r="1272" spans="1:29" x14ac:dyDescent="0.25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</row>
    <row r="1273" spans="1:29" x14ac:dyDescent="0.25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</row>
    <row r="1274" spans="1:29" x14ac:dyDescent="0.25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</row>
    <row r="1275" spans="1:29" x14ac:dyDescent="0.25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</row>
    <row r="1276" spans="1:29" x14ac:dyDescent="0.25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</row>
    <row r="1277" spans="1:29" x14ac:dyDescent="0.25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</row>
    <row r="1278" spans="1:29" x14ac:dyDescent="0.25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</row>
    <row r="1279" spans="1:29" x14ac:dyDescent="0.25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</row>
    <row r="1280" spans="1:29" x14ac:dyDescent="0.25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</row>
    <row r="1281" spans="1:29" x14ac:dyDescent="0.25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</row>
    <row r="1282" spans="1:29" x14ac:dyDescent="0.25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</row>
    <row r="1283" spans="1:29" x14ac:dyDescent="0.25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</row>
    <row r="1284" spans="1:29" x14ac:dyDescent="0.25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</row>
    <row r="1285" spans="1:29" x14ac:dyDescent="0.25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</row>
    <row r="1286" spans="1:29" x14ac:dyDescent="0.25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</row>
    <row r="1287" spans="1:29" x14ac:dyDescent="0.25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</row>
    <row r="1288" spans="1:29" x14ac:dyDescent="0.25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</row>
    <row r="1289" spans="1:29" x14ac:dyDescent="0.25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</row>
    <row r="1290" spans="1:29" x14ac:dyDescent="0.25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</row>
    <row r="1291" spans="1:29" x14ac:dyDescent="0.25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</row>
    <row r="1292" spans="1:29" x14ac:dyDescent="0.25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</row>
    <row r="1293" spans="1:29" x14ac:dyDescent="0.25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</row>
    <row r="1294" spans="1:29" x14ac:dyDescent="0.25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</row>
    <row r="1295" spans="1:29" x14ac:dyDescent="0.25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</row>
    <row r="1296" spans="1:29" x14ac:dyDescent="0.25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</row>
    <row r="1297" spans="1:29" x14ac:dyDescent="0.25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</row>
    <row r="1298" spans="1:29" x14ac:dyDescent="0.25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</row>
    <row r="1299" spans="1:29" x14ac:dyDescent="0.25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</row>
    <row r="1300" spans="1:29" x14ac:dyDescent="0.25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</row>
    <row r="1301" spans="1:29" x14ac:dyDescent="0.25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</row>
    <row r="1302" spans="1:29" x14ac:dyDescent="0.25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</row>
    <row r="1303" spans="1:29" x14ac:dyDescent="0.25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</row>
    <row r="1304" spans="1:29" x14ac:dyDescent="0.25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</row>
    <row r="1305" spans="1:29" x14ac:dyDescent="0.25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</row>
    <row r="1306" spans="1:29" x14ac:dyDescent="0.25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</row>
    <row r="1307" spans="1:29" x14ac:dyDescent="0.25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</row>
    <row r="1308" spans="1:29" x14ac:dyDescent="0.25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</row>
    <row r="1309" spans="1:29" x14ac:dyDescent="0.25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</row>
    <row r="1310" spans="1:29" x14ac:dyDescent="0.25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</row>
    <row r="1311" spans="1:29" x14ac:dyDescent="0.25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</row>
    <row r="1312" spans="1:29" x14ac:dyDescent="0.25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</row>
    <row r="1313" spans="1:29" x14ac:dyDescent="0.25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</row>
    <row r="1314" spans="1:29" x14ac:dyDescent="0.25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</row>
    <row r="1315" spans="1:29" x14ac:dyDescent="0.25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</row>
    <row r="1316" spans="1:29" x14ac:dyDescent="0.25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</row>
    <row r="1317" spans="1:29" x14ac:dyDescent="0.25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</row>
    <row r="1318" spans="1:29" x14ac:dyDescent="0.25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</row>
    <row r="1319" spans="1:29" x14ac:dyDescent="0.25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</row>
    <row r="1320" spans="1:29" x14ac:dyDescent="0.25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</row>
    <row r="1321" spans="1:29" x14ac:dyDescent="0.25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</row>
    <row r="1322" spans="1:29" x14ac:dyDescent="0.25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</row>
    <row r="1323" spans="1:29" x14ac:dyDescent="0.25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</row>
    <row r="1324" spans="1:29" x14ac:dyDescent="0.25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</row>
    <row r="1325" spans="1:29" x14ac:dyDescent="0.25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</row>
    <row r="1326" spans="1:29" x14ac:dyDescent="0.25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</row>
    <row r="1327" spans="1:29" x14ac:dyDescent="0.25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</row>
    <row r="1328" spans="1:29" x14ac:dyDescent="0.25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</row>
    <row r="1329" spans="1:29" x14ac:dyDescent="0.25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</row>
    <row r="1330" spans="1:29" x14ac:dyDescent="0.25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</row>
    <row r="1331" spans="1:29" x14ac:dyDescent="0.25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</row>
    <row r="1332" spans="1:29" x14ac:dyDescent="0.25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</row>
    <row r="1333" spans="1:29" x14ac:dyDescent="0.25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</row>
    <row r="1334" spans="1:29" x14ac:dyDescent="0.25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</row>
    <row r="1335" spans="1:29" x14ac:dyDescent="0.25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</row>
    <row r="1336" spans="1:29" x14ac:dyDescent="0.25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</row>
    <row r="1337" spans="1:29" x14ac:dyDescent="0.25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</row>
    <row r="1338" spans="1:29" x14ac:dyDescent="0.25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</row>
    <row r="1339" spans="1:29" x14ac:dyDescent="0.25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</row>
    <row r="1340" spans="1:29" x14ac:dyDescent="0.25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</row>
    <row r="1341" spans="1:29" x14ac:dyDescent="0.25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</row>
    <row r="1342" spans="1:29" x14ac:dyDescent="0.25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</row>
    <row r="1343" spans="1:29" x14ac:dyDescent="0.25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</row>
    <row r="1344" spans="1:29" x14ac:dyDescent="0.25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</row>
    <row r="1345" spans="1:29" x14ac:dyDescent="0.25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</row>
    <row r="1346" spans="1:29" x14ac:dyDescent="0.25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</row>
    <row r="1347" spans="1:29" x14ac:dyDescent="0.25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</row>
    <row r="1348" spans="1:29" x14ac:dyDescent="0.25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</row>
    <row r="1349" spans="1:29" x14ac:dyDescent="0.25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</row>
    <row r="1350" spans="1:29" x14ac:dyDescent="0.25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</row>
    <row r="1351" spans="1:29" x14ac:dyDescent="0.25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</row>
    <row r="1352" spans="1:29" x14ac:dyDescent="0.25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</row>
    <row r="1353" spans="1:29" x14ac:dyDescent="0.25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</row>
    <row r="1354" spans="1:29" x14ac:dyDescent="0.25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</row>
    <row r="1355" spans="1:29" x14ac:dyDescent="0.25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</row>
    <row r="1356" spans="1:29" x14ac:dyDescent="0.25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</row>
    <row r="1357" spans="1:29" x14ac:dyDescent="0.25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</row>
    <row r="1358" spans="1:29" x14ac:dyDescent="0.25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</row>
    <row r="1359" spans="1:29" x14ac:dyDescent="0.25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</row>
    <row r="1360" spans="1:29" x14ac:dyDescent="0.25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</row>
    <row r="1361" spans="1:29" x14ac:dyDescent="0.25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</row>
    <row r="1362" spans="1:29" x14ac:dyDescent="0.25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</row>
    <row r="1363" spans="1:29" x14ac:dyDescent="0.25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</row>
    <row r="1364" spans="1:29" x14ac:dyDescent="0.25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</row>
    <row r="1365" spans="1:29" x14ac:dyDescent="0.25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</row>
    <row r="1366" spans="1:29" x14ac:dyDescent="0.25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</row>
    <row r="1367" spans="1:29" x14ac:dyDescent="0.25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</row>
    <row r="1368" spans="1:29" x14ac:dyDescent="0.25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</row>
    <row r="1369" spans="1:29" x14ac:dyDescent="0.25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</row>
    <row r="1370" spans="1:29" x14ac:dyDescent="0.25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</row>
    <row r="1371" spans="1:29" x14ac:dyDescent="0.25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</row>
    <row r="1372" spans="1:29" x14ac:dyDescent="0.25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</row>
    <row r="1373" spans="1:29" x14ac:dyDescent="0.25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</row>
    <row r="1374" spans="1:29" x14ac:dyDescent="0.25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</row>
    <row r="1375" spans="1:29" x14ac:dyDescent="0.25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</row>
    <row r="1376" spans="1:29" x14ac:dyDescent="0.25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</row>
    <row r="1377" spans="1:29" x14ac:dyDescent="0.25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</row>
    <row r="1378" spans="1:29" x14ac:dyDescent="0.25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</row>
    <row r="1379" spans="1:29" x14ac:dyDescent="0.25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</row>
    <row r="1380" spans="1:29" x14ac:dyDescent="0.25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</row>
    <row r="1381" spans="1:29" x14ac:dyDescent="0.25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</row>
    <row r="1382" spans="1:29" x14ac:dyDescent="0.25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</row>
    <row r="1383" spans="1:29" x14ac:dyDescent="0.25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</row>
    <row r="1384" spans="1:29" x14ac:dyDescent="0.25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</row>
    <row r="1385" spans="1:29" x14ac:dyDescent="0.25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</row>
    <row r="1386" spans="1:29" x14ac:dyDescent="0.25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</row>
    <row r="1387" spans="1:29" x14ac:dyDescent="0.25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</row>
    <row r="1388" spans="1:29" x14ac:dyDescent="0.25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</row>
    <row r="1389" spans="1:29" x14ac:dyDescent="0.25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</row>
    <row r="1390" spans="1:29" x14ac:dyDescent="0.25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</row>
    <row r="1391" spans="1:29" x14ac:dyDescent="0.25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</row>
    <row r="1392" spans="1:29" x14ac:dyDescent="0.25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</row>
    <row r="1393" spans="1:29" x14ac:dyDescent="0.25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</row>
    <row r="1394" spans="1:29" x14ac:dyDescent="0.25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</row>
    <row r="1395" spans="1:29" x14ac:dyDescent="0.25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</row>
    <row r="1396" spans="1:29" x14ac:dyDescent="0.25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</row>
    <row r="1397" spans="1:29" x14ac:dyDescent="0.25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</row>
    <row r="1398" spans="1:29" x14ac:dyDescent="0.25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</row>
    <row r="1399" spans="1:29" x14ac:dyDescent="0.25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</row>
    <row r="1400" spans="1:29" x14ac:dyDescent="0.25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</row>
    <row r="1401" spans="1:29" x14ac:dyDescent="0.25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</row>
    <row r="1402" spans="1:29" x14ac:dyDescent="0.25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</row>
    <row r="1403" spans="1:29" x14ac:dyDescent="0.25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</row>
    <row r="1404" spans="1:29" x14ac:dyDescent="0.25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</row>
    <row r="1405" spans="1:29" x14ac:dyDescent="0.25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</row>
    <row r="1406" spans="1:29" x14ac:dyDescent="0.25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</row>
    <row r="1407" spans="1:29" x14ac:dyDescent="0.25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</row>
    <row r="1408" spans="1:29" x14ac:dyDescent="0.25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</row>
    <row r="1409" spans="1:29" x14ac:dyDescent="0.25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</row>
    <row r="1410" spans="1:29" x14ac:dyDescent="0.25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</row>
    <row r="1411" spans="1:29" x14ac:dyDescent="0.25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</row>
    <row r="1412" spans="1:29" x14ac:dyDescent="0.25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</row>
    <row r="1413" spans="1:29" x14ac:dyDescent="0.25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</row>
    <row r="1414" spans="1:29" x14ac:dyDescent="0.25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</row>
    <row r="1415" spans="1:29" x14ac:dyDescent="0.25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</row>
    <row r="1416" spans="1:29" x14ac:dyDescent="0.25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</row>
    <row r="1417" spans="1:29" x14ac:dyDescent="0.25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</row>
    <row r="1418" spans="1:29" x14ac:dyDescent="0.25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</row>
    <row r="1419" spans="1:29" x14ac:dyDescent="0.25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</row>
    <row r="1420" spans="1:29" x14ac:dyDescent="0.25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</row>
    <row r="1421" spans="1:29" x14ac:dyDescent="0.25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</row>
    <row r="1422" spans="1:29" x14ac:dyDescent="0.25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</row>
    <row r="1423" spans="1:29" x14ac:dyDescent="0.25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</row>
    <row r="1424" spans="1:29" x14ac:dyDescent="0.25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</row>
    <row r="1425" spans="1:29" x14ac:dyDescent="0.25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</row>
    <row r="1426" spans="1:29" x14ac:dyDescent="0.25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</row>
    <row r="1427" spans="1:29" x14ac:dyDescent="0.25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</row>
    <row r="1428" spans="1:29" x14ac:dyDescent="0.25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</row>
    <row r="1429" spans="1:29" x14ac:dyDescent="0.25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</row>
    <row r="1430" spans="1:29" x14ac:dyDescent="0.25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</row>
    <row r="1431" spans="1:29" x14ac:dyDescent="0.25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</row>
    <row r="1432" spans="1:29" x14ac:dyDescent="0.25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</row>
    <row r="1433" spans="1:29" x14ac:dyDescent="0.25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</row>
    <row r="1434" spans="1:29" x14ac:dyDescent="0.25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</row>
    <row r="1435" spans="1:29" x14ac:dyDescent="0.25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</row>
    <row r="1436" spans="1:29" x14ac:dyDescent="0.25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</row>
    <row r="1437" spans="1:29" x14ac:dyDescent="0.25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</row>
    <row r="1438" spans="1:29" x14ac:dyDescent="0.25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</row>
    <row r="1439" spans="1:29" x14ac:dyDescent="0.25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</row>
    <row r="1440" spans="1:29" x14ac:dyDescent="0.25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</row>
    <row r="1441" spans="1:29" x14ac:dyDescent="0.25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</row>
    <row r="1442" spans="1:29" x14ac:dyDescent="0.25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</row>
    <row r="1443" spans="1:29" x14ac:dyDescent="0.25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</row>
    <row r="1444" spans="1:29" x14ac:dyDescent="0.25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</row>
    <row r="1445" spans="1:29" x14ac:dyDescent="0.25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</row>
    <row r="1446" spans="1:29" x14ac:dyDescent="0.25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</row>
    <row r="1447" spans="1:29" x14ac:dyDescent="0.25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</row>
    <row r="1448" spans="1:29" x14ac:dyDescent="0.25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</row>
    <row r="1449" spans="1:29" x14ac:dyDescent="0.25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</row>
    <row r="1450" spans="1:29" x14ac:dyDescent="0.25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</row>
    <row r="1451" spans="1:29" x14ac:dyDescent="0.25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</row>
    <row r="1452" spans="1:29" x14ac:dyDescent="0.25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</row>
    <row r="1453" spans="1:29" x14ac:dyDescent="0.25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</row>
    <row r="1454" spans="1:29" x14ac:dyDescent="0.25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</row>
    <row r="1455" spans="1:29" x14ac:dyDescent="0.25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</row>
    <row r="1456" spans="1:29" x14ac:dyDescent="0.25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</row>
    <row r="1457" spans="1:29" x14ac:dyDescent="0.25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</row>
    <row r="1458" spans="1:29" x14ac:dyDescent="0.25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</row>
    <row r="1459" spans="1:29" x14ac:dyDescent="0.25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</row>
    <row r="1460" spans="1:29" x14ac:dyDescent="0.25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</row>
    <row r="1461" spans="1:29" x14ac:dyDescent="0.25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</row>
    <row r="1462" spans="1:29" x14ac:dyDescent="0.25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</row>
    <row r="1463" spans="1:29" x14ac:dyDescent="0.25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</row>
    <row r="1464" spans="1:29" x14ac:dyDescent="0.25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</row>
    <row r="1465" spans="1:29" x14ac:dyDescent="0.25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</row>
    <row r="1466" spans="1:29" x14ac:dyDescent="0.25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</row>
    <row r="1467" spans="1:29" x14ac:dyDescent="0.25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</row>
    <row r="1468" spans="1:29" x14ac:dyDescent="0.25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</row>
    <row r="1469" spans="1:29" x14ac:dyDescent="0.25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</row>
    <row r="1470" spans="1:29" x14ac:dyDescent="0.25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</row>
    <row r="1471" spans="1:29" x14ac:dyDescent="0.25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</row>
    <row r="1472" spans="1:29" x14ac:dyDescent="0.25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</row>
    <row r="1473" spans="1:29" x14ac:dyDescent="0.25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</row>
    <row r="1474" spans="1:29" x14ac:dyDescent="0.25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</row>
    <row r="1475" spans="1:29" x14ac:dyDescent="0.25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</row>
    <row r="1476" spans="1:29" x14ac:dyDescent="0.25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</row>
    <row r="1477" spans="1:29" x14ac:dyDescent="0.25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</row>
    <row r="1478" spans="1:29" x14ac:dyDescent="0.25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</row>
    <row r="1479" spans="1:29" x14ac:dyDescent="0.25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</row>
    <row r="1480" spans="1:29" x14ac:dyDescent="0.25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</row>
    <row r="1481" spans="1:29" x14ac:dyDescent="0.25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</row>
    <row r="1482" spans="1:29" x14ac:dyDescent="0.25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</row>
    <row r="1483" spans="1:29" x14ac:dyDescent="0.25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</row>
    <row r="1484" spans="1:29" x14ac:dyDescent="0.25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</row>
    <row r="1485" spans="1:29" x14ac:dyDescent="0.25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</row>
    <row r="1486" spans="1:29" x14ac:dyDescent="0.25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</row>
    <row r="1487" spans="1:29" x14ac:dyDescent="0.25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</row>
    <row r="1488" spans="1:29" x14ac:dyDescent="0.25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</row>
    <row r="1489" spans="1:29" x14ac:dyDescent="0.25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</row>
    <row r="1490" spans="1:29" x14ac:dyDescent="0.25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</row>
    <row r="1491" spans="1:29" x14ac:dyDescent="0.25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</row>
    <row r="1492" spans="1:29" x14ac:dyDescent="0.25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</row>
    <row r="1493" spans="1:29" x14ac:dyDescent="0.25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</row>
    <row r="1494" spans="1:29" x14ac:dyDescent="0.25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</row>
    <row r="1495" spans="1:29" x14ac:dyDescent="0.25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</row>
    <row r="1496" spans="1:29" x14ac:dyDescent="0.25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</row>
    <row r="1497" spans="1:29" x14ac:dyDescent="0.25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</row>
    <row r="1498" spans="1:29" x14ac:dyDescent="0.25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</row>
    <row r="1499" spans="1:29" x14ac:dyDescent="0.25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</row>
    <row r="1500" spans="1:29" x14ac:dyDescent="0.25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00"/>
  <sheetViews>
    <sheetView workbookViewId="0"/>
  </sheetViews>
  <sheetFormatPr defaultColWidth="9.140625" defaultRowHeight="15" x14ac:dyDescent="0.25"/>
  <cols>
    <col min="1" max="1" width="10.7109375" style="2" customWidth="1"/>
    <col min="2" max="2" width="4.7109375" style="2" customWidth="1"/>
    <col min="3" max="8" width="9.140625" style="2" customWidth="1"/>
    <col min="9" max="9" width="9.140625" style="2"/>
    <col min="10" max="23" width="9.140625" style="2" customWidth="1"/>
    <col min="24" max="24" width="9.140625" style="2"/>
    <col min="25" max="25" width="9.140625" style="2" customWidth="1"/>
    <col min="26" max="16384" width="9.140625" style="2"/>
  </cols>
  <sheetData>
    <row r="1" spans="1:29" x14ac:dyDescent="0.25">
      <c r="A1" s="1" t="s">
        <v>0</v>
      </c>
      <c r="C1" t="s">
        <v>1</v>
      </c>
      <c r="D1" s="3"/>
      <c r="E1" s="3"/>
      <c r="G1" s="4" t="s">
        <v>2</v>
      </c>
      <c r="N1" s="5" t="s">
        <v>3</v>
      </c>
      <c r="AB1" s="7" t="s">
        <v>3</v>
      </c>
      <c r="AC1" s="6"/>
    </row>
    <row r="2" spans="1:29" x14ac:dyDescent="0.25">
      <c r="A2" s="1" t="s">
        <v>4</v>
      </c>
      <c r="C2" t="s">
        <v>5</v>
      </c>
      <c r="G2" s="4" t="s">
        <v>6</v>
      </c>
      <c r="N2" s="5" t="s">
        <v>3</v>
      </c>
      <c r="O2" s="2" t="s">
        <v>7</v>
      </c>
      <c r="AB2" s="7" t="s">
        <v>3</v>
      </c>
      <c r="AC2" s="6"/>
    </row>
    <row r="3" spans="1:29" x14ac:dyDescent="0.25">
      <c r="A3" s="1" t="s">
        <v>8</v>
      </c>
      <c r="C3" s="2" t="s">
        <v>9</v>
      </c>
      <c r="N3" s="5" t="s">
        <v>3</v>
      </c>
      <c r="O3" s="2" t="s">
        <v>10</v>
      </c>
      <c r="AB3" s="7" t="s">
        <v>3</v>
      </c>
      <c r="AC3" s="6"/>
    </row>
    <row r="4" spans="1:29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 t="s">
        <v>3</v>
      </c>
      <c r="O4" s="8"/>
      <c r="AB4" s="7" t="s">
        <v>3</v>
      </c>
      <c r="AC4" s="6"/>
    </row>
    <row r="5" spans="1:29" x14ac:dyDescent="0.25">
      <c r="A5" s="10" t="s">
        <v>11</v>
      </c>
      <c r="C5" s="6" t="s">
        <v>12</v>
      </c>
      <c r="D5" s="6"/>
      <c r="E5" s="6"/>
      <c r="F5" s="6"/>
      <c r="G5" s="6"/>
      <c r="H5" s="6"/>
      <c r="I5" s="6"/>
      <c r="J5" s="6"/>
      <c r="K5" s="6"/>
      <c r="L5" s="6"/>
      <c r="M5" s="9"/>
      <c r="N5" s="7" t="s">
        <v>3</v>
      </c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7" t="s">
        <v>3</v>
      </c>
      <c r="AC5" s="6"/>
    </row>
    <row r="6" spans="1:29" x14ac:dyDescent="0.25">
      <c r="C6" s="7" t="s">
        <v>13</v>
      </c>
      <c r="D6" s="6" t="s">
        <v>14</v>
      </c>
      <c r="E6" s="6"/>
      <c r="F6" s="6"/>
      <c r="G6" s="6"/>
      <c r="H6" s="6"/>
      <c r="I6" s="6"/>
      <c r="J6" s="6"/>
      <c r="K6" s="6"/>
      <c r="L6" s="6"/>
      <c r="M6" s="9"/>
      <c r="N6" s="7" t="s">
        <v>3</v>
      </c>
      <c r="O6" s="11" t="s">
        <v>15</v>
      </c>
      <c r="P6" s="6" t="s">
        <v>16</v>
      </c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7" t="s">
        <v>3</v>
      </c>
      <c r="AC6" s="6"/>
    </row>
    <row r="7" spans="1:29" x14ac:dyDescent="0.25">
      <c r="C7" s="7" t="s">
        <v>17</v>
      </c>
      <c r="D7" s="6" t="s">
        <v>18</v>
      </c>
      <c r="E7" s="6"/>
      <c r="F7" s="6"/>
      <c r="G7" s="6"/>
      <c r="H7" s="6"/>
      <c r="I7" s="6"/>
      <c r="J7" s="6"/>
      <c r="K7" s="6"/>
      <c r="L7" s="6"/>
      <c r="M7" s="9"/>
      <c r="N7" s="7" t="s">
        <v>3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7" t="s">
        <v>3</v>
      </c>
      <c r="AC7" s="6"/>
    </row>
    <row r="8" spans="1:29" x14ac:dyDescent="0.25">
      <c r="A8" s="10"/>
      <c r="B8" s="9"/>
      <c r="C8" s="6"/>
      <c r="D8" s="6"/>
      <c r="E8" s="6"/>
      <c r="F8" s="6"/>
      <c r="G8" s="6"/>
      <c r="H8" s="6"/>
      <c r="I8" s="6"/>
      <c r="J8" s="6"/>
      <c r="K8" s="9"/>
      <c r="L8" s="9"/>
      <c r="M8" s="9"/>
      <c r="N8" s="7" t="s">
        <v>3</v>
      </c>
      <c r="O8" s="6"/>
      <c r="Q8" s="12" t="s">
        <v>19</v>
      </c>
      <c r="R8" s="13" t="s">
        <v>20</v>
      </c>
      <c r="S8" s="14" t="s">
        <v>21</v>
      </c>
      <c r="Y8" s="6"/>
      <c r="Z8" s="6"/>
      <c r="AA8" s="6"/>
      <c r="AB8" s="7" t="s">
        <v>3</v>
      </c>
      <c r="AC8" s="6"/>
    </row>
    <row r="9" spans="1:29" x14ac:dyDescent="0.25">
      <c r="A9" s="10" t="s">
        <v>22</v>
      </c>
      <c r="B9" s="9"/>
      <c r="C9" s="15" t="s">
        <v>23</v>
      </c>
      <c r="D9" s="6"/>
      <c r="E9" s="6"/>
      <c r="F9" s="16" t="s">
        <v>24</v>
      </c>
      <c r="G9" s="17"/>
      <c r="H9" s="6" t="s">
        <v>25</v>
      </c>
      <c r="I9" s="6"/>
      <c r="J9" s="6"/>
      <c r="K9" s="9"/>
      <c r="L9" s="9"/>
      <c r="M9" s="9"/>
      <c r="N9" s="7" t="s">
        <v>3</v>
      </c>
      <c r="O9" s="6"/>
      <c r="P9" s="18"/>
      <c r="Q9" s="19"/>
      <c r="R9" s="19"/>
      <c r="S9" s="20" t="s">
        <v>26</v>
      </c>
      <c r="T9" s="6"/>
      <c r="U9" s="21" t="s">
        <v>27</v>
      </c>
      <c r="V9" s="22"/>
      <c r="W9" s="22"/>
      <c r="X9" s="22"/>
      <c r="Y9" s="23"/>
      <c r="Z9" s="6"/>
      <c r="AA9" s="6"/>
      <c r="AB9" s="7" t="s">
        <v>3</v>
      </c>
      <c r="AC9" s="6"/>
    </row>
    <row r="10" spans="1:29" x14ac:dyDescent="0.25">
      <c r="A10" s="9"/>
      <c r="B10" s="9"/>
      <c r="C10" s="24"/>
      <c r="D10" s="6"/>
      <c r="E10" s="6"/>
      <c r="F10" s="6"/>
      <c r="G10" s="6"/>
      <c r="H10" s="6"/>
      <c r="I10" s="6"/>
      <c r="J10" s="6"/>
      <c r="K10" s="9"/>
      <c r="L10" s="9"/>
      <c r="M10" s="9"/>
      <c r="N10" s="7" t="s">
        <v>3</v>
      </c>
      <c r="O10" s="6"/>
      <c r="P10" s="25"/>
      <c r="Q10" s="26"/>
      <c r="R10" s="26" t="s">
        <v>26</v>
      </c>
      <c r="S10" s="27" t="s">
        <v>28</v>
      </c>
      <c r="T10" s="6"/>
      <c r="U10" s="28" t="s">
        <v>29</v>
      </c>
      <c r="V10" s="29"/>
      <c r="W10" s="29"/>
      <c r="X10" s="29"/>
      <c r="Y10" s="30"/>
      <c r="Z10" s="6"/>
      <c r="AA10" s="6"/>
      <c r="AB10" s="7" t="s">
        <v>3</v>
      </c>
      <c r="AC10" s="6"/>
    </row>
    <row r="11" spans="1:29" x14ac:dyDescent="0.25">
      <c r="A11" s="9"/>
      <c r="B11" s="9"/>
      <c r="C11" s="31" t="s">
        <v>30</v>
      </c>
      <c r="D11" s="32"/>
      <c r="E11" s="33"/>
      <c r="F11" s="34">
        <v>6000</v>
      </c>
      <c r="G11" s="6"/>
      <c r="H11" s="6"/>
      <c r="I11" s="6"/>
      <c r="J11" s="6"/>
      <c r="K11" s="9"/>
      <c r="L11" s="9"/>
      <c r="M11" s="9"/>
      <c r="N11" s="7" t="s">
        <v>3</v>
      </c>
      <c r="O11" s="6"/>
      <c r="P11" s="25"/>
      <c r="Q11" s="26" t="s">
        <v>31</v>
      </c>
      <c r="R11" s="26" t="s">
        <v>32</v>
      </c>
      <c r="S11" s="35" t="s">
        <v>32</v>
      </c>
      <c r="T11" s="6"/>
      <c r="Z11" s="6"/>
      <c r="AA11" s="6"/>
      <c r="AB11" s="7" t="s">
        <v>3</v>
      </c>
      <c r="AC11" s="6"/>
    </row>
    <row r="12" spans="1:29" x14ac:dyDescent="0.25">
      <c r="A12" s="10"/>
      <c r="B12" s="9"/>
      <c r="C12" s="36" t="s">
        <v>33</v>
      </c>
      <c r="D12" s="37"/>
      <c r="E12" s="38"/>
      <c r="F12" s="39">
        <v>2.5000000000000001E-2</v>
      </c>
      <c r="G12" s="6"/>
      <c r="H12" s="6"/>
      <c r="I12" s="6"/>
      <c r="J12" s="6"/>
      <c r="K12" s="9"/>
      <c r="L12" s="9"/>
      <c r="M12" s="9"/>
      <c r="N12" s="7" t="s">
        <v>3</v>
      </c>
      <c r="O12" s="6"/>
      <c r="P12" s="25"/>
      <c r="Q12" s="26" t="s">
        <v>34</v>
      </c>
      <c r="R12" s="40" t="s">
        <v>28</v>
      </c>
      <c r="S12" s="35" t="s">
        <v>35</v>
      </c>
      <c r="T12" s="6"/>
      <c r="Z12" s="6"/>
      <c r="AA12" s="6"/>
      <c r="AB12" s="7" t="s">
        <v>3</v>
      </c>
      <c r="AC12" s="6"/>
    </row>
    <row r="13" spans="1:29" x14ac:dyDescent="0.25">
      <c r="A13" s="9"/>
      <c r="B13" s="9"/>
      <c r="C13" s="41" t="s">
        <v>36</v>
      </c>
      <c r="D13" s="42"/>
      <c r="E13" s="43"/>
      <c r="F13" s="44">
        <v>4</v>
      </c>
      <c r="G13" s="6"/>
      <c r="H13" s="6"/>
      <c r="I13" s="6"/>
      <c r="J13" s="6"/>
      <c r="K13" s="9"/>
      <c r="L13" s="9"/>
      <c r="M13" s="9"/>
      <c r="N13" s="7" t="s">
        <v>3</v>
      </c>
      <c r="O13" s="6"/>
      <c r="P13" s="45" t="s">
        <v>37</v>
      </c>
      <c r="Q13" s="46" t="s">
        <v>38</v>
      </c>
      <c r="R13" s="46" t="s">
        <v>39</v>
      </c>
      <c r="S13" s="47" t="s">
        <v>40</v>
      </c>
      <c r="T13" s="6"/>
      <c r="U13" s="6"/>
      <c r="V13" s="6"/>
      <c r="W13" s="6"/>
      <c r="X13" s="6"/>
      <c r="Y13" s="6"/>
      <c r="Z13" s="6"/>
      <c r="AA13" s="6"/>
      <c r="AB13" s="7" t="s">
        <v>3</v>
      </c>
      <c r="AC13" s="6"/>
    </row>
    <row r="14" spans="1:29" x14ac:dyDescent="0.25">
      <c r="A14" s="9"/>
      <c r="B14" s="9"/>
      <c r="C14" s="24"/>
      <c r="D14" s="6"/>
      <c r="E14" s="6"/>
      <c r="F14" s="6"/>
      <c r="G14" s="6"/>
      <c r="H14" s="6"/>
      <c r="I14" s="6"/>
      <c r="J14" s="6"/>
      <c r="K14" s="9"/>
      <c r="L14" s="9"/>
      <c r="M14" s="9"/>
      <c r="N14" s="7" t="s">
        <v>3</v>
      </c>
      <c r="O14" s="6"/>
      <c r="P14" s="25">
        <v>1</v>
      </c>
      <c r="Q14" s="48">
        <f>IF(P14&lt;=F13,1/F13,"")</f>
        <v>0.25</v>
      </c>
      <c r="R14" s="48">
        <f>Q20</f>
        <v>1</v>
      </c>
      <c r="S14" s="49">
        <f>IFERROR(Q14/R14,"")</f>
        <v>0.25</v>
      </c>
      <c r="T14" s="6"/>
      <c r="U14" s="50" t="s">
        <v>41</v>
      </c>
      <c r="V14" s="6"/>
      <c r="W14" s="6"/>
      <c r="X14" s="6"/>
      <c r="Y14" s="6"/>
      <c r="Z14" s="6"/>
      <c r="AA14" s="6"/>
      <c r="AB14" s="7" t="s">
        <v>3</v>
      </c>
      <c r="AC14" s="6"/>
    </row>
    <row r="15" spans="1:29" x14ac:dyDescent="0.25">
      <c r="C15" s="51" t="s">
        <v>42</v>
      </c>
      <c r="D15" s="32"/>
      <c r="E15" s="32"/>
      <c r="F15" s="32"/>
      <c r="G15" s="32"/>
      <c r="H15" s="33"/>
      <c r="I15" s="6"/>
      <c r="J15" s="6"/>
      <c r="K15" s="6"/>
      <c r="L15" s="6"/>
      <c r="M15" s="9"/>
      <c r="N15" s="7" t="s">
        <v>3</v>
      </c>
      <c r="O15" s="6"/>
      <c r="P15" s="25">
        <f>IFERROR(IF(P14+1&lt;=F13,P14+1,"-"),"-")</f>
        <v>2</v>
      </c>
      <c r="Q15" s="48">
        <f>IF(P15&lt;=F13,1/F13,"")</f>
        <v>0.25</v>
      </c>
      <c r="R15" s="48">
        <f>IFERROR((R14-Q15),"")</f>
        <v>0.75</v>
      </c>
      <c r="S15" s="49">
        <f>IFERROR(Q15/R15,"")</f>
        <v>0.33333333333333331</v>
      </c>
      <c r="T15" s="6"/>
      <c r="U15" s="50" t="s">
        <v>43</v>
      </c>
      <c r="V15" s="6"/>
      <c r="W15" s="6"/>
      <c r="X15" s="6"/>
      <c r="Y15" s="6"/>
      <c r="Z15" s="6"/>
      <c r="AA15" s="6"/>
      <c r="AB15" s="7" t="s">
        <v>3</v>
      </c>
      <c r="AC15" s="6"/>
    </row>
    <row r="16" spans="1:29" x14ac:dyDescent="0.25">
      <c r="C16" s="36" t="s">
        <v>44</v>
      </c>
      <c r="D16" s="37"/>
      <c r="E16" s="37"/>
      <c r="F16" s="37"/>
      <c r="G16" s="37"/>
      <c r="H16" s="38"/>
      <c r="I16" s="6"/>
      <c r="J16" s="6"/>
      <c r="K16" s="6"/>
      <c r="L16" s="6"/>
      <c r="M16" s="9"/>
      <c r="N16" s="7" t="s">
        <v>3</v>
      </c>
      <c r="O16" s="6"/>
      <c r="P16" s="25">
        <f>IFERROR(IF(P15+1&lt;=F13,P15+1,"-"),"-")</f>
        <v>3</v>
      </c>
      <c r="Q16" s="48">
        <f>IF(P16&lt;=F13,1/F13,"")</f>
        <v>0.25</v>
      </c>
      <c r="R16" s="48">
        <f t="shared" ref="R16" si="0">IFERROR((R15-Q16),"")</f>
        <v>0.5</v>
      </c>
      <c r="S16" s="49">
        <f>IFERROR(Q16/R16,"")</f>
        <v>0.5</v>
      </c>
      <c r="T16" s="6"/>
      <c r="U16" s="6"/>
      <c r="V16" s="6"/>
      <c r="W16" s="6"/>
      <c r="X16" s="6"/>
      <c r="Y16" s="6"/>
      <c r="Z16" s="6"/>
      <c r="AA16" s="6"/>
      <c r="AB16" s="7" t="s">
        <v>3</v>
      </c>
      <c r="AC16" s="6"/>
    </row>
    <row r="17" spans="3:29" x14ac:dyDescent="0.25">
      <c r="C17" s="36" t="s">
        <v>45</v>
      </c>
      <c r="D17" s="37"/>
      <c r="E17" s="37"/>
      <c r="F17" s="37"/>
      <c r="G17" s="37"/>
      <c r="H17" s="38"/>
      <c r="I17" s="6"/>
      <c r="J17" s="6"/>
      <c r="K17" s="6"/>
      <c r="L17" s="6"/>
      <c r="M17" s="9"/>
      <c r="N17" s="7" t="s">
        <v>3</v>
      </c>
      <c r="O17" s="6"/>
      <c r="P17" s="25">
        <f>IFERROR(IF(P16+1&lt;=F13,P16+1,"-"),"-")</f>
        <v>4</v>
      </c>
      <c r="Q17" s="48">
        <f>IF(P17&lt;=F13,1/F13,"-")</f>
        <v>0.25</v>
      </c>
      <c r="R17" s="48">
        <f>IFERROR((R16-Q17),"-")</f>
        <v>0.25</v>
      </c>
      <c r="S17" s="49">
        <f>IFERROR(Q17/R17,"-")</f>
        <v>1</v>
      </c>
      <c r="T17" s="6"/>
      <c r="U17" s="50" t="s">
        <v>46</v>
      </c>
      <c r="V17" s="6"/>
      <c r="W17" s="6"/>
      <c r="X17" s="6"/>
      <c r="Y17" s="6"/>
      <c r="Z17" s="6"/>
      <c r="AA17" s="6"/>
      <c r="AB17" s="7" t="s">
        <v>3</v>
      </c>
      <c r="AC17" s="6"/>
    </row>
    <row r="18" spans="3:29" x14ac:dyDescent="0.25">
      <c r="C18" s="52" t="s">
        <v>47</v>
      </c>
      <c r="D18" s="53"/>
      <c r="E18" s="53"/>
      <c r="F18" s="53"/>
      <c r="G18" s="53"/>
      <c r="H18" s="54"/>
      <c r="I18" s="6"/>
      <c r="J18" s="6"/>
      <c r="K18" s="6"/>
      <c r="L18" s="6"/>
      <c r="M18" s="9"/>
      <c r="N18" s="7" t="s">
        <v>3</v>
      </c>
      <c r="O18" s="6"/>
      <c r="P18" s="25" t="str">
        <f>IFERROR(IF(P17+1&lt;=F13,P17+1,"-"),"-")</f>
        <v>-</v>
      </c>
      <c r="Q18" s="48" t="str">
        <f>IF(P18&lt;=F13,1/F13,"-")</f>
        <v>-</v>
      </c>
      <c r="R18" s="48" t="str">
        <f>IFERROR((R17-Q18),"-")</f>
        <v>-</v>
      </c>
      <c r="S18" s="49" t="str">
        <f>IFERROR(Q18/R18,"-")</f>
        <v>-</v>
      </c>
      <c r="T18" s="6"/>
      <c r="U18" s="50" t="s">
        <v>48</v>
      </c>
      <c r="V18" s="6"/>
      <c r="W18" s="6"/>
      <c r="X18" s="6"/>
      <c r="Y18" s="6"/>
      <c r="Z18" s="6"/>
      <c r="AA18" s="6"/>
      <c r="AB18" s="7" t="s">
        <v>3</v>
      </c>
      <c r="AC18" s="6"/>
    </row>
    <row r="19" spans="3:29" x14ac:dyDescent="0.25">
      <c r="C19" s="6"/>
      <c r="D19" s="6"/>
      <c r="E19" s="6"/>
      <c r="F19" s="6"/>
      <c r="G19" s="6"/>
      <c r="H19" s="6"/>
      <c r="I19" s="6"/>
      <c r="J19" s="6"/>
      <c r="K19" s="6"/>
      <c r="L19" s="6"/>
      <c r="M19" s="9"/>
      <c r="N19" s="7" t="s">
        <v>3</v>
      </c>
      <c r="O19" s="6"/>
      <c r="P19" s="45" t="str">
        <f>IFERROR(IF(P18+1&lt;=F13,P18+1,"-"),"-")</f>
        <v>-</v>
      </c>
      <c r="Q19" s="55" t="str">
        <f>IF(P19&lt;=F13,1/F13,"-")</f>
        <v>-</v>
      </c>
      <c r="R19" s="55" t="str">
        <f>IFERROR((R18-Q19),"-")</f>
        <v>-</v>
      </c>
      <c r="S19" s="56" t="str">
        <f>IFERROR(Q19/R19,"-")</f>
        <v>-</v>
      </c>
      <c r="T19" s="6"/>
      <c r="U19" s="50" t="s">
        <v>49</v>
      </c>
      <c r="V19" s="6"/>
      <c r="W19" s="6"/>
      <c r="X19" s="6"/>
      <c r="Y19" s="6"/>
      <c r="Z19" s="6"/>
      <c r="AA19" s="6"/>
      <c r="AB19" s="7" t="s">
        <v>3</v>
      </c>
      <c r="AC19" s="6"/>
    </row>
    <row r="20" spans="3:29" x14ac:dyDescent="0.25">
      <c r="C20" s="6"/>
      <c r="D20" s="6"/>
      <c r="E20" s="6"/>
      <c r="F20" s="6"/>
      <c r="G20" s="6"/>
      <c r="H20" s="6"/>
      <c r="I20" s="6"/>
      <c r="J20" s="6"/>
      <c r="K20" s="6"/>
      <c r="L20" s="6"/>
      <c r="M20" s="9"/>
      <c r="N20" s="7" t="s">
        <v>3</v>
      </c>
      <c r="O20" s="6"/>
      <c r="P20" s="45" t="s">
        <v>50</v>
      </c>
      <c r="Q20" s="57">
        <f>SUM(Q14:Q19)</f>
        <v>1</v>
      </c>
      <c r="R20" s="58" t="s">
        <v>51</v>
      </c>
      <c r="S20" s="59" t="s">
        <v>51</v>
      </c>
      <c r="T20" s="6"/>
      <c r="U20" s="6"/>
      <c r="V20" s="6"/>
      <c r="W20" s="6"/>
      <c r="X20" s="6"/>
      <c r="Y20" s="6"/>
      <c r="Z20" s="6"/>
      <c r="AA20" s="6"/>
      <c r="AB20" s="7" t="s">
        <v>3</v>
      </c>
      <c r="AC20" s="6"/>
    </row>
    <row r="21" spans="3:29" x14ac:dyDescent="0.25">
      <c r="C21" s="6"/>
      <c r="D21" s="6"/>
      <c r="E21" s="6"/>
      <c r="F21" s="6"/>
      <c r="G21" s="6"/>
      <c r="H21" s="6"/>
      <c r="I21" s="6"/>
      <c r="J21" s="6"/>
      <c r="K21" s="6"/>
      <c r="L21" s="6"/>
      <c r="M21" s="9"/>
      <c r="N21" s="7" t="s">
        <v>3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7" t="s">
        <v>3</v>
      </c>
      <c r="AC21" s="6"/>
    </row>
    <row r="22" spans="3:29" x14ac:dyDescent="0.25">
      <c r="C22" s="6"/>
      <c r="D22" s="6"/>
      <c r="E22" s="6"/>
      <c r="F22" s="6"/>
      <c r="G22" s="6"/>
      <c r="H22" s="6"/>
      <c r="I22" s="6"/>
      <c r="J22" s="6"/>
      <c r="K22" s="6"/>
      <c r="L22" s="6"/>
      <c r="M22" s="9"/>
      <c r="N22" s="7" t="s">
        <v>3</v>
      </c>
      <c r="O22" s="6"/>
      <c r="P22" s="60" t="s">
        <v>19</v>
      </c>
      <c r="Q22" s="7" t="s">
        <v>52</v>
      </c>
      <c r="R22" s="61" t="s">
        <v>53</v>
      </c>
      <c r="S22" s="7"/>
      <c r="T22" s="7"/>
      <c r="U22" s="61"/>
      <c r="V22" s="6"/>
      <c r="W22" s="6"/>
      <c r="X22" s="6"/>
      <c r="Y22" s="6"/>
      <c r="Z22" s="6"/>
      <c r="AA22" s="6"/>
      <c r="AB22" s="7" t="s">
        <v>3</v>
      </c>
      <c r="AC22" s="6"/>
    </row>
    <row r="23" spans="3:29" x14ac:dyDescent="0.25">
      <c r="C23" s="6"/>
      <c r="D23" s="6"/>
      <c r="E23" s="6"/>
      <c r="F23" s="6"/>
      <c r="G23" s="6"/>
      <c r="H23" s="6"/>
      <c r="I23" s="6"/>
      <c r="J23" s="6"/>
      <c r="K23" s="6"/>
      <c r="L23" s="6"/>
      <c r="M23" s="9"/>
      <c r="N23" s="7" t="s">
        <v>3</v>
      </c>
      <c r="O23" s="6"/>
      <c r="P23" s="60" t="s">
        <v>20</v>
      </c>
      <c r="Q23" s="7" t="s">
        <v>52</v>
      </c>
      <c r="R23" s="61" t="s">
        <v>54</v>
      </c>
      <c r="S23" s="7"/>
      <c r="T23" s="7"/>
      <c r="U23" s="61"/>
      <c r="V23" s="6"/>
      <c r="W23" s="6"/>
      <c r="X23" s="6"/>
      <c r="Y23" s="6"/>
      <c r="Z23" s="6"/>
      <c r="AA23" s="6"/>
      <c r="AB23" s="7" t="s">
        <v>3</v>
      </c>
      <c r="AC23" s="6"/>
    </row>
    <row r="24" spans="3:29" x14ac:dyDescent="0.25">
      <c r="C24" s="6"/>
      <c r="D24" s="6"/>
      <c r="E24" s="6"/>
      <c r="F24" s="6"/>
      <c r="G24" s="6"/>
      <c r="H24" s="6"/>
      <c r="I24" s="6"/>
      <c r="J24" s="6"/>
      <c r="K24" s="6"/>
      <c r="L24" s="6"/>
      <c r="M24" s="9"/>
      <c r="N24" s="7" t="s">
        <v>3</v>
      </c>
      <c r="O24" s="6"/>
      <c r="P24" s="60" t="s">
        <v>21</v>
      </c>
      <c r="Q24" s="7" t="s">
        <v>52</v>
      </c>
      <c r="R24" s="6" t="s">
        <v>55</v>
      </c>
      <c r="S24" s="6"/>
      <c r="T24" s="7"/>
      <c r="U24" s="6"/>
      <c r="V24" s="6"/>
      <c r="W24" s="6"/>
      <c r="X24" s="6"/>
      <c r="Y24" s="6"/>
      <c r="Z24" s="6"/>
      <c r="AA24" s="6"/>
      <c r="AB24" s="7" t="s">
        <v>3</v>
      </c>
      <c r="AC24" s="6"/>
    </row>
    <row r="25" spans="3:29" x14ac:dyDescent="0.25">
      <c r="C25" s="6"/>
      <c r="D25" s="6"/>
      <c r="E25" s="6"/>
      <c r="F25" s="6"/>
      <c r="G25" s="6"/>
      <c r="H25" s="6"/>
      <c r="I25" s="6"/>
      <c r="J25" s="6"/>
      <c r="K25" s="6"/>
      <c r="L25" s="6"/>
      <c r="M25" s="9"/>
      <c r="N25" s="7" t="s">
        <v>3</v>
      </c>
      <c r="O25" s="6"/>
      <c r="P25" s="6"/>
      <c r="Q25" s="6"/>
      <c r="R25" s="6"/>
      <c r="S25" s="6"/>
      <c r="T25" s="6"/>
      <c r="U25" s="6"/>
      <c r="V25" s="6"/>
      <c r="W25" s="62"/>
      <c r="X25" s="63" t="s">
        <v>56</v>
      </c>
      <c r="Y25" s="64">
        <f>F13</f>
        <v>4</v>
      </c>
      <c r="Z25" s="6"/>
      <c r="AA25" s="6"/>
      <c r="AB25" s="7" t="s">
        <v>3</v>
      </c>
      <c r="AC25" s="6"/>
    </row>
    <row r="26" spans="3:29" x14ac:dyDescent="0.25">
      <c r="C26" s="6"/>
      <c r="D26" s="6"/>
      <c r="E26" s="6"/>
      <c r="F26" s="6"/>
      <c r="G26" s="6"/>
      <c r="H26" s="6"/>
      <c r="I26" s="6"/>
      <c r="J26" s="6"/>
      <c r="K26" s="6"/>
      <c r="L26" s="6"/>
      <c r="M26" s="9"/>
      <c r="N26" s="7" t="s">
        <v>3</v>
      </c>
      <c r="O26" s="65" t="s">
        <v>57</v>
      </c>
      <c r="P26" s="6" t="s">
        <v>58</v>
      </c>
      <c r="Q26" s="6"/>
      <c r="R26" s="6"/>
      <c r="S26" s="6"/>
      <c r="T26" s="6"/>
      <c r="U26" s="6"/>
      <c r="V26" s="6"/>
      <c r="W26" s="66"/>
      <c r="X26" s="67" t="s">
        <v>59</v>
      </c>
      <c r="Y26" s="68">
        <f>F12</f>
        <v>2.5000000000000001E-2</v>
      </c>
      <c r="Z26" s="6"/>
      <c r="AA26" s="6"/>
      <c r="AB26" s="7" t="s">
        <v>3</v>
      </c>
      <c r="AC26" s="6"/>
    </row>
    <row r="27" spans="3:29" x14ac:dyDescent="0.25">
      <c r="C27" s="6"/>
      <c r="D27" s="6"/>
      <c r="E27" s="6"/>
      <c r="F27" s="6"/>
      <c r="G27" s="6"/>
      <c r="H27" s="6"/>
      <c r="I27" s="6"/>
      <c r="J27" s="6"/>
      <c r="K27" s="6"/>
      <c r="L27" s="6"/>
      <c r="M27" s="9"/>
      <c r="N27" s="7" t="s">
        <v>3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7" t="s">
        <v>3</v>
      </c>
      <c r="AC27" s="6"/>
    </row>
    <row r="28" spans="3:29" x14ac:dyDescent="0.25">
      <c r="C28" s="6"/>
      <c r="D28" s="6"/>
      <c r="E28" s="6"/>
      <c r="F28" s="6"/>
      <c r="G28" s="6"/>
      <c r="H28" s="6"/>
      <c r="I28" s="6"/>
      <c r="J28" s="6"/>
      <c r="K28" s="6"/>
      <c r="L28" s="6"/>
      <c r="M28" s="9"/>
      <c r="N28" s="7" t="s">
        <v>3</v>
      </c>
      <c r="O28" s="6"/>
      <c r="P28" s="60"/>
      <c r="R28" s="69" t="s">
        <v>60</v>
      </c>
      <c r="S28" s="70" t="s">
        <v>61</v>
      </c>
      <c r="T28" s="70" t="s">
        <v>62</v>
      </c>
      <c r="U28" s="71" t="s">
        <v>63</v>
      </c>
      <c r="V28" s="71" t="s">
        <v>64</v>
      </c>
      <c r="W28" s="70" t="s">
        <v>65</v>
      </c>
      <c r="X28" s="71" t="s">
        <v>66</v>
      </c>
      <c r="Y28" s="70" t="s">
        <v>67</v>
      </c>
      <c r="Z28" s="6"/>
      <c r="AA28" s="6"/>
      <c r="AB28" s="7" t="s">
        <v>3</v>
      </c>
      <c r="AC28" s="6"/>
    </row>
    <row r="29" spans="3:29" x14ac:dyDescent="0.25">
      <c r="C29" s="6"/>
      <c r="D29" s="6"/>
      <c r="E29" s="6"/>
      <c r="F29" s="6"/>
      <c r="G29" s="6"/>
      <c r="H29" s="6"/>
      <c r="I29" s="6"/>
      <c r="J29" s="6"/>
      <c r="K29" s="6"/>
      <c r="L29" s="6"/>
      <c r="M29" s="9"/>
      <c r="N29" s="7" t="s">
        <v>3</v>
      </c>
      <c r="O29" s="6"/>
      <c r="P29" s="51"/>
      <c r="Q29" s="72"/>
      <c r="R29" s="19"/>
      <c r="S29" s="19"/>
      <c r="T29" s="20" t="s">
        <v>26</v>
      </c>
      <c r="U29" s="19"/>
      <c r="V29" s="19"/>
      <c r="W29" s="19"/>
      <c r="X29" s="73"/>
      <c r="Y29" s="74"/>
      <c r="Z29" s="6"/>
      <c r="AA29" s="6"/>
      <c r="AB29" s="7" t="s">
        <v>3</v>
      </c>
      <c r="AC29" s="6"/>
    </row>
    <row r="30" spans="3:29" x14ac:dyDescent="0.25">
      <c r="C30" s="6"/>
      <c r="D30" s="6"/>
      <c r="E30" s="6"/>
      <c r="F30" s="6"/>
      <c r="G30" s="6"/>
      <c r="H30" s="6"/>
      <c r="I30" s="6"/>
      <c r="J30" s="6"/>
      <c r="K30" s="6"/>
      <c r="L30" s="6"/>
      <c r="M30" s="9"/>
      <c r="N30" s="7" t="s">
        <v>3</v>
      </c>
      <c r="O30" s="6"/>
      <c r="P30" s="75"/>
      <c r="Q30" s="76"/>
      <c r="R30" s="26"/>
      <c r="S30" s="26"/>
      <c r="T30" s="27" t="s">
        <v>28</v>
      </c>
      <c r="U30" s="77"/>
      <c r="V30" s="77" t="s">
        <v>68</v>
      </c>
      <c r="W30" s="77"/>
      <c r="X30" s="78"/>
      <c r="Y30" s="79"/>
      <c r="Z30" s="6"/>
      <c r="AA30" s="6"/>
      <c r="AB30" s="7" t="s">
        <v>3</v>
      </c>
      <c r="AC30" s="6"/>
    </row>
    <row r="31" spans="3:29" x14ac:dyDescent="0.25">
      <c r="C31" s="6"/>
      <c r="D31" s="6"/>
      <c r="E31" s="6"/>
      <c r="F31" s="6"/>
      <c r="G31" s="6"/>
      <c r="H31" s="6"/>
      <c r="I31" s="6"/>
      <c r="J31" s="6"/>
      <c r="K31" s="6"/>
      <c r="L31" s="6"/>
      <c r="M31" s="9"/>
      <c r="N31" s="7" t="s">
        <v>3</v>
      </c>
      <c r="O31" s="6"/>
      <c r="P31" s="75"/>
      <c r="Q31" s="76"/>
      <c r="R31" s="26"/>
      <c r="S31" s="26"/>
      <c r="T31" s="35" t="s">
        <v>32</v>
      </c>
      <c r="U31" s="77" t="s">
        <v>68</v>
      </c>
      <c r="V31" s="26" t="s">
        <v>69</v>
      </c>
      <c r="W31" s="77" t="s">
        <v>68</v>
      </c>
      <c r="X31" s="78"/>
      <c r="Y31" s="79"/>
      <c r="Z31" s="6"/>
      <c r="AA31" s="6"/>
      <c r="AB31" s="7" t="s">
        <v>3</v>
      </c>
      <c r="AC31" s="6"/>
    </row>
    <row r="32" spans="3:29" x14ac:dyDescent="0.25">
      <c r="C32" s="6"/>
      <c r="D32" s="6"/>
      <c r="E32" s="6"/>
      <c r="F32" s="6"/>
      <c r="G32" s="6"/>
      <c r="H32" s="6"/>
      <c r="I32" s="6"/>
      <c r="J32" s="6"/>
      <c r="K32" s="6"/>
      <c r="L32" s="6"/>
      <c r="M32" s="9"/>
      <c r="N32" s="7" t="s">
        <v>3</v>
      </c>
      <c r="O32" s="6"/>
      <c r="P32" s="75"/>
      <c r="Q32" s="76"/>
      <c r="R32" s="26" t="s">
        <v>70</v>
      </c>
      <c r="S32" s="26" t="s">
        <v>31</v>
      </c>
      <c r="T32" s="35" t="s">
        <v>35</v>
      </c>
      <c r="U32" s="26" t="s">
        <v>71</v>
      </c>
      <c r="V32" s="26" t="s">
        <v>72</v>
      </c>
      <c r="W32" s="26" t="s">
        <v>69</v>
      </c>
      <c r="X32" s="78" t="s">
        <v>68</v>
      </c>
      <c r="Y32" s="79" t="s">
        <v>73</v>
      </c>
      <c r="Z32" s="6"/>
      <c r="AA32" s="6"/>
      <c r="AB32" s="7" t="s">
        <v>3</v>
      </c>
      <c r="AC32" s="6"/>
    </row>
    <row r="33" spans="1:29" x14ac:dyDescent="0.25">
      <c r="C33" s="6"/>
      <c r="D33" s="6"/>
      <c r="E33" s="6"/>
      <c r="F33" s="6"/>
      <c r="G33" s="6"/>
      <c r="H33" s="6"/>
      <c r="I33" s="6"/>
      <c r="J33" s="6"/>
      <c r="K33" s="6"/>
      <c r="L33" s="6"/>
      <c r="M33" s="9"/>
      <c r="N33" s="7" t="s">
        <v>3</v>
      </c>
      <c r="O33" s="6"/>
      <c r="P33" s="80" t="s">
        <v>37</v>
      </c>
      <c r="Q33" s="81"/>
      <c r="R33" s="46" t="s">
        <v>73</v>
      </c>
      <c r="S33" s="46" t="s">
        <v>74</v>
      </c>
      <c r="T33" s="82" t="s">
        <v>40</v>
      </c>
      <c r="U33" s="46" t="s">
        <v>75</v>
      </c>
      <c r="V33" s="83" t="s">
        <v>76</v>
      </c>
      <c r="W33" s="46" t="s">
        <v>31</v>
      </c>
      <c r="X33" s="84" t="s">
        <v>69</v>
      </c>
      <c r="Y33" s="85" t="s">
        <v>77</v>
      </c>
      <c r="Z33" s="6"/>
      <c r="AA33" s="6"/>
      <c r="AB33" s="7" t="s">
        <v>3</v>
      </c>
      <c r="AC33" s="6"/>
    </row>
    <row r="34" spans="1:29" x14ac:dyDescent="0.25">
      <c r="C34" s="6"/>
      <c r="D34" s="6"/>
      <c r="E34" s="6"/>
      <c r="F34" s="6"/>
      <c r="G34" s="6"/>
      <c r="H34" s="6"/>
      <c r="I34" s="6"/>
      <c r="J34" s="6"/>
      <c r="K34" s="6"/>
      <c r="L34" s="6"/>
      <c r="M34" s="9"/>
      <c r="N34" s="7" t="s">
        <v>3</v>
      </c>
      <c r="O34" s="6"/>
      <c r="P34" s="86" t="s">
        <v>78</v>
      </c>
      <c r="Q34" s="38"/>
      <c r="R34" s="87" t="s">
        <v>79</v>
      </c>
      <c r="S34" s="88">
        <f>F11</f>
        <v>6000</v>
      </c>
      <c r="T34" s="89" t="s">
        <v>79</v>
      </c>
      <c r="U34" s="87" t="s">
        <v>79</v>
      </c>
      <c r="V34" s="87" t="s">
        <v>79</v>
      </c>
      <c r="W34" s="90" t="s">
        <v>79</v>
      </c>
      <c r="X34" s="91" t="s">
        <v>79</v>
      </c>
      <c r="Y34" s="92">
        <f>S34</f>
        <v>6000</v>
      </c>
      <c r="Z34" s="6"/>
      <c r="AA34" s="6"/>
      <c r="AB34" s="7" t="s">
        <v>3</v>
      </c>
      <c r="AC34" s="6"/>
    </row>
    <row r="35" spans="1:29" x14ac:dyDescent="0.25">
      <c r="C35" s="6"/>
      <c r="D35" s="6"/>
      <c r="E35" s="6"/>
      <c r="F35" s="6"/>
      <c r="G35" s="6"/>
      <c r="H35" s="6"/>
      <c r="I35" s="6"/>
      <c r="J35" s="6"/>
      <c r="K35" s="6"/>
      <c r="L35" s="6"/>
      <c r="M35" s="9"/>
      <c r="N35" s="7" t="s">
        <v>3</v>
      </c>
      <c r="O35" s="6"/>
      <c r="P35" s="93">
        <f t="shared" ref="P35:P40" si="1">P14</f>
        <v>1</v>
      </c>
      <c r="Q35" s="38"/>
      <c r="R35" s="94">
        <f>Y34</f>
        <v>6000</v>
      </c>
      <c r="S35" s="87" t="s">
        <v>79</v>
      </c>
      <c r="T35" s="95">
        <f>S14</f>
        <v>0.25</v>
      </c>
      <c r="U35" s="94">
        <f>IFERROR(R35*F12,"-")</f>
        <v>150</v>
      </c>
      <c r="V35" s="94">
        <f>IFERROR(-(SUM(U34:U35)+SUM(V34:V34))*T35,"-")</f>
        <v>-37.5</v>
      </c>
      <c r="W35" s="94">
        <f>IFERROR(-S34*Q14,"-")</f>
        <v>-1500</v>
      </c>
      <c r="X35" s="96">
        <f>IFERROR(V35+W35,"-")</f>
        <v>-1537.5</v>
      </c>
      <c r="Y35" s="92">
        <f>IFERROR(R35+U35+X35,"-")</f>
        <v>4612.5</v>
      </c>
      <c r="Z35" s="6"/>
      <c r="AA35" s="6"/>
      <c r="AB35" s="7" t="s">
        <v>3</v>
      </c>
      <c r="AC35" s="6"/>
    </row>
    <row r="36" spans="1:29" x14ac:dyDescent="0.25">
      <c r="C36" s="6"/>
      <c r="D36" s="6"/>
      <c r="E36" s="6"/>
      <c r="F36" s="6"/>
      <c r="G36" s="6"/>
      <c r="H36" s="6"/>
      <c r="I36" s="6"/>
      <c r="J36" s="6"/>
      <c r="K36" s="6"/>
      <c r="L36" s="6"/>
      <c r="M36" s="9"/>
      <c r="N36" s="7" t="s">
        <v>3</v>
      </c>
      <c r="O36" s="6"/>
      <c r="P36" s="93">
        <f t="shared" si="1"/>
        <v>2</v>
      </c>
      <c r="Q36" s="38"/>
      <c r="R36" s="94">
        <f>IFERROR(IF(P35+1&lt;=F13,Y35,"-"),"-")</f>
        <v>4612.5</v>
      </c>
      <c r="S36" s="87" t="s">
        <v>79</v>
      </c>
      <c r="T36" s="95">
        <f t="shared" ref="T36:T40" si="2">S15</f>
        <v>0.33333333333333331</v>
      </c>
      <c r="U36" s="94">
        <f>IFERROR(R36*F12,"-")</f>
        <v>115.3125</v>
      </c>
      <c r="V36" s="94">
        <f>IFERROR(-(SUM(U34:U36)+SUM(V34:V35))*T36,"-")</f>
        <v>-75.9375</v>
      </c>
      <c r="W36" s="94">
        <f>IFERROR(-S34*Q15,"-")</f>
        <v>-1500</v>
      </c>
      <c r="X36" s="96">
        <f t="shared" ref="X36:X40" si="3">IFERROR(V36+W36,"-")</f>
        <v>-1575.9375</v>
      </c>
      <c r="Y36" s="92">
        <f t="shared" ref="Y36:Y40" si="4">IFERROR(R36+U36+X36,"-")</f>
        <v>3151.875</v>
      </c>
      <c r="Z36" s="6"/>
      <c r="AA36" s="6"/>
      <c r="AB36" s="7" t="s">
        <v>3</v>
      </c>
      <c r="AC36" s="6"/>
    </row>
    <row r="37" spans="1:29" x14ac:dyDescent="0.25">
      <c r="C37" s="6"/>
      <c r="D37" s="6"/>
      <c r="E37" s="6"/>
      <c r="F37" s="6"/>
      <c r="G37" s="6"/>
      <c r="H37" s="6"/>
      <c r="I37" s="6"/>
      <c r="J37" s="6"/>
      <c r="K37" s="6"/>
      <c r="L37" s="6"/>
      <c r="M37" s="9"/>
      <c r="N37" s="7" t="s">
        <v>3</v>
      </c>
      <c r="O37" s="6"/>
      <c r="P37" s="93">
        <f t="shared" si="1"/>
        <v>3</v>
      </c>
      <c r="Q37" s="38"/>
      <c r="R37" s="94">
        <f>IFERROR(IF(P36+1&lt;=F13,Y36,"-"),"-")</f>
        <v>3151.875</v>
      </c>
      <c r="S37" s="87" t="s">
        <v>79</v>
      </c>
      <c r="T37" s="95">
        <f t="shared" si="2"/>
        <v>0.5</v>
      </c>
      <c r="U37" s="94">
        <f>IFERROR(R37*F12,"-")</f>
        <v>78.796875</v>
      </c>
      <c r="V37" s="94">
        <f>IFERROR(-(SUM(U34:U37)+SUM(V34:V36))*T37,"-")</f>
        <v>-115.3359375</v>
      </c>
      <c r="W37" s="94">
        <f>IFERROR(-S34*Q16,"-")</f>
        <v>-1500</v>
      </c>
      <c r="X37" s="96">
        <f t="shared" si="3"/>
        <v>-1615.3359375</v>
      </c>
      <c r="Y37" s="92">
        <f t="shared" si="4"/>
        <v>1615.3359375</v>
      </c>
      <c r="Z37" s="6"/>
      <c r="AA37" s="6"/>
      <c r="AB37" s="7" t="s">
        <v>3</v>
      </c>
      <c r="AC37" s="6"/>
    </row>
    <row r="38" spans="1:29" x14ac:dyDescent="0.25">
      <c r="C38" s="6"/>
      <c r="D38" s="6"/>
      <c r="E38" s="6"/>
      <c r="F38" s="6"/>
      <c r="G38" s="6"/>
      <c r="H38" s="6"/>
      <c r="I38" s="6"/>
      <c r="J38" s="6"/>
      <c r="K38" s="6"/>
      <c r="L38" s="6"/>
      <c r="M38" s="9"/>
      <c r="N38" s="7" t="s">
        <v>3</v>
      </c>
      <c r="O38" s="6"/>
      <c r="P38" s="93">
        <f t="shared" si="1"/>
        <v>4</v>
      </c>
      <c r="Q38" s="38"/>
      <c r="R38" s="94">
        <f>IFERROR(IF(P37+1&lt;=F13,Y37,"-"),"-")</f>
        <v>1615.3359375</v>
      </c>
      <c r="S38" s="87" t="s">
        <v>79</v>
      </c>
      <c r="T38" s="95">
        <f t="shared" si="2"/>
        <v>1</v>
      </c>
      <c r="U38" s="94">
        <f>IFERROR(R38*F12,"-")</f>
        <v>40.383398437500006</v>
      </c>
      <c r="V38" s="94">
        <f>IFERROR(-(SUM(U34:U38)+SUM(V34:V37))*T38,"-")</f>
        <v>-155.71933593749998</v>
      </c>
      <c r="W38" s="94">
        <f>IFERROR(-S34*Q17,"-")</f>
        <v>-1500</v>
      </c>
      <c r="X38" s="96">
        <f t="shared" si="3"/>
        <v>-1655.7193359375001</v>
      </c>
      <c r="Y38" s="92">
        <f t="shared" si="4"/>
        <v>0</v>
      </c>
      <c r="Z38" s="6"/>
      <c r="AA38" s="6"/>
      <c r="AB38" s="7" t="s">
        <v>3</v>
      </c>
      <c r="AC38" s="6"/>
    </row>
    <row r="39" spans="1:29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7" t="s">
        <v>3</v>
      </c>
      <c r="O39" s="6"/>
      <c r="P39" s="93" t="str">
        <f t="shared" si="1"/>
        <v>-</v>
      </c>
      <c r="Q39" s="38"/>
      <c r="R39" s="94" t="str">
        <f>IFERROR(IF(P38+1&lt;=F13,Y38,"-"),"-")</f>
        <v>-</v>
      </c>
      <c r="S39" s="87" t="s">
        <v>79</v>
      </c>
      <c r="T39" s="95" t="str">
        <f t="shared" si="2"/>
        <v>-</v>
      </c>
      <c r="U39" s="94" t="str">
        <f>IFERROR(R39*F12,"-")</f>
        <v>-</v>
      </c>
      <c r="V39" s="94" t="str">
        <f>IFERROR(-(SUM(U34:U39)+SUM(V34:V38))*T39,"-")</f>
        <v>-</v>
      </c>
      <c r="W39" s="94" t="str">
        <f>IFERROR(-S34*Q18,"-")</f>
        <v>-</v>
      </c>
      <c r="X39" s="96" t="str">
        <f t="shared" si="3"/>
        <v>-</v>
      </c>
      <c r="Y39" s="92" t="str">
        <f t="shared" si="4"/>
        <v>-</v>
      </c>
      <c r="Z39" s="6"/>
      <c r="AA39" s="6"/>
      <c r="AB39" s="7" t="s">
        <v>3</v>
      </c>
      <c r="AC39" s="6"/>
    </row>
    <row r="40" spans="1:29" x14ac:dyDescent="0.25">
      <c r="N40" s="7" t="s">
        <v>3</v>
      </c>
      <c r="O40" s="6"/>
      <c r="P40" s="97" t="str">
        <f t="shared" si="1"/>
        <v>-</v>
      </c>
      <c r="Q40" s="43"/>
      <c r="R40" s="98" t="str">
        <f>IFERROR(IF(P39+1&lt;=F13,Y39,"-"),"-")</f>
        <v>-</v>
      </c>
      <c r="S40" s="99" t="s">
        <v>79</v>
      </c>
      <c r="T40" s="100" t="str">
        <f t="shared" si="2"/>
        <v>-</v>
      </c>
      <c r="U40" s="98" t="str">
        <f>IFERROR(R40*F12,"-")</f>
        <v>-</v>
      </c>
      <c r="V40" s="98" t="str">
        <f>IFERROR(-(SUM(U34:U40)+SUM(V34:V39))*T40,"-")</f>
        <v>-</v>
      </c>
      <c r="W40" s="98" t="str">
        <f>IFERROR(-S34*Q19,"-")</f>
        <v>-</v>
      </c>
      <c r="X40" s="101" t="str">
        <f t="shared" si="3"/>
        <v>-</v>
      </c>
      <c r="Y40" s="102" t="str">
        <f t="shared" si="4"/>
        <v>-</v>
      </c>
      <c r="Z40" s="6"/>
      <c r="AA40" s="6"/>
      <c r="AB40" s="7" t="s">
        <v>3</v>
      </c>
      <c r="AC40" s="6"/>
    </row>
    <row r="41" spans="1:29" x14ac:dyDescent="0.25">
      <c r="N41" s="7" t="s">
        <v>3</v>
      </c>
      <c r="O41" s="6"/>
      <c r="P41" s="6"/>
      <c r="Q41" s="6"/>
      <c r="R41" s="6"/>
      <c r="S41" s="6"/>
      <c r="T41" s="6"/>
      <c r="U41" s="6"/>
      <c r="V41" s="6"/>
      <c r="W41" s="6"/>
      <c r="X41" s="103" t="s">
        <v>80</v>
      </c>
      <c r="Y41" s="103"/>
      <c r="Z41" s="6"/>
      <c r="AA41" s="6"/>
      <c r="AB41" s="7" t="s">
        <v>3</v>
      </c>
      <c r="AC41" s="6"/>
    </row>
    <row r="42" spans="1:29" x14ac:dyDescent="0.25">
      <c r="N42" s="7" t="s">
        <v>3</v>
      </c>
      <c r="O42" s="6"/>
      <c r="P42" s="7" t="s">
        <v>60</v>
      </c>
      <c r="Q42" s="7" t="s">
        <v>52</v>
      </c>
      <c r="R42" s="6" t="s">
        <v>81</v>
      </c>
      <c r="S42" s="6"/>
      <c r="T42" s="6"/>
      <c r="U42" s="6"/>
      <c r="V42" s="6"/>
      <c r="W42" s="6"/>
      <c r="X42" s="6"/>
      <c r="Y42" s="6"/>
      <c r="Z42" s="6"/>
      <c r="AA42" s="6"/>
      <c r="AB42" s="7" t="s">
        <v>3</v>
      </c>
      <c r="AC42" s="6"/>
    </row>
    <row r="43" spans="1:29" x14ac:dyDescent="0.25">
      <c r="N43" s="7" t="s">
        <v>3</v>
      </c>
      <c r="O43" s="6"/>
      <c r="P43" s="7" t="s">
        <v>61</v>
      </c>
      <c r="Q43" s="7" t="s">
        <v>52</v>
      </c>
      <c r="R43" s="6" t="s">
        <v>82</v>
      </c>
      <c r="S43" s="6"/>
      <c r="T43" s="6"/>
      <c r="U43" s="6"/>
      <c r="V43" s="6"/>
      <c r="W43" s="6"/>
      <c r="X43" s="6"/>
      <c r="Y43" s="6"/>
      <c r="Z43" s="6"/>
      <c r="AA43" s="6"/>
      <c r="AB43" s="7" t="s">
        <v>3</v>
      </c>
      <c r="AC43" s="6"/>
    </row>
    <row r="44" spans="1:29" x14ac:dyDescent="0.25">
      <c r="N44" s="7" t="s">
        <v>3</v>
      </c>
      <c r="O44" s="6"/>
      <c r="P44" s="7" t="s">
        <v>62</v>
      </c>
      <c r="Q44" s="7" t="s">
        <v>52</v>
      </c>
      <c r="R44" s="6" t="s">
        <v>83</v>
      </c>
      <c r="S44" s="6"/>
      <c r="T44" s="6"/>
      <c r="U44" s="6"/>
      <c r="V44" s="6"/>
      <c r="W44" s="6"/>
      <c r="X44" s="6"/>
      <c r="Y44" s="6"/>
      <c r="Z44" s="6"/>
      <c r="AA44" s="6"/>
      <c r="AB44" s="7" t="s">
        <v>3</v>
      </c>
      <c r="AC44" s="6"/>
    </row>
    <row r="45" spans="1:29" x14ac:dyDescent="0.25">
      <c r="N45" s="7" t="s">
        <v>3</v>
      </c>
      <c r="O45" s="6"/>
      <c r="P45" s="7" t="s">
        <v>63</v>
      </c>
      <c r="Q45" s="7" t="s">
        <v>52</v>
      </c>
      <c r="R45" s="6" t="s">
        <v>84</v>
      </c>
      <c r="S45" s="6"/>
      <c r="T45" s="6"/>
      <c r="U45" s="6"/>
      <c r="V45" s="6"/>
      <c r="W45" s="6"/>
      <c r="X45" s="6"/>
      <c r="Y45" s="6"/>
      <c r="Z45" s="6"/>
      <c r="AA45" s="6"/>
      <c r="AB45" s="7" t="s">
        <v>3</v>
      </c>
      <c r="AC45" s="6"/>
    </row>
    <row r="46" spans="1:29" x14ac:dyDescent="0.25">
      <c r="N46" s="7" t="s">
        <v>3</v>
      </c>
      <c r="O46" s="6"/>
      <c r="P46" s="7" t="s">
        <v>64</v>
      </c>
      <c r="Q46" s="7" t="s">
        <v>52</v>
      </c>
      <c r="R46" s="61" t="s">
        <v>85</v>
      </c>
      <c r="S46" s="6"/>
      <c r="T46" s="6"/>
      <c r="U46" s="6"/>
      <c r="V46" s="6"/>
      <c r="W46" s="6"/>
      <c r="X46" s="6"/>
      <c r="Y46" s="6"/>
      <c r="Z46" s="6"/>
      <c r="AA46" s="6"/>
      <c r="AB46" s="7" t="s">
        <v>3</v>
      </c>
      <c r="AC46" s="6"/>
    </row>
    <row r="47" spans="1:29" x14ac:dyDescent="0.25">
      <c r="N47" s="7" t="s">
        <v>3</v>
      </c>
      <c r="O47" s="6"/>
      <c r="P47" s="7" t="s">
        <v>65</v>
      </c>
      <c r="Q47" s="7" t="s">
        <v>52</v>
      </c>
      <c r="R47" s="61" t="s">
        <v>86</v>
      </c>
      <c r="S47" s="6"/>
      <c r="T47" s="6"/>
      <c r="U47" s="6"/>
      <c r="V47" s="6"/>
      <c r="W47" s="6"/>
      <c r="X47" s="6"/>
      <c r="Y47" s="6"/>
      <c r="Z47" s="6"/>
      <c r="AA47" s="6"/>
      <c r="AB47" s="7" t="s">
        <v>3</v>
      </c>
      <c r="AC47" s="6"/>
    </row>
    <row r="48" spans="1:29" x14ac:dyDescent="0.25">
      <c r="N48" s="7" t="s">
        <v>3</v>
      </c>
      <c r="O48" s="6"/>
      <c r="P48" s="7" t="s">
        <v>66</v>
      </c>
      <c r="Q48" s="7" t="s">
        <v>52</v>
      </c>
      <c r="R48" s="61" t="s">
        <v>87</v>
      </c>
      <c r="S48" s="6"/>
      <c r="T48" s="6"/>
      <c r="U48" s="6"/>
      <c r="V48" s="6"/>
      <c r="W48" s="6"/>
      <c r="X48" s="6"/>
      <c r="Y48" s="6"/>
      <c r="Z48" s="6"/>
      <c r="AA48" s="6"/>
      <c r="AB48" s="7" t="s">
        <v>3</v>
      </c>
      <c r="AC48" s="6"/>
    </row>
    <row r="49" spans="1:29" x14ac:dyDescent="0.25">
      <c r="N49" s="7" t="s">
        <v>3</v>
      </c>
      <c r="O49" s="6"/>
      <c r="P49" s="7" t="s">
        <v>67</v>
      </c>
      <c r="Q49" s="7" t="s">
        <v>52</v>
      </c>
      <c r="R49" s="61" t="s">
        <v>88</v>
      </c>
      <c r="S49" s="6"/>
      <c r="T49" s="6"/>
      <c r="U49" s="6"/>
      <c r="V49" s="6"/>
      <c r="W49" s="6"/>
      <c r="X49" s="6"/>
      <c r="Y49" s="6"/>
      <c r="Z49" s="6"/>
      <c r="AA49" s="6"/>
      <c r="AB49" s="7" t="s">
        <v>3</v>
      </c>
      <c r="AC49" s="6"/>
    </row>
    <row r="50" spans="1:29" x14ac:dyDescent="0.25">
      <c r="N50" s="7" t="s">
        <v>3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7" t="s">
        <v>3</v>
      </c>
      <c r="AC50" s="6"/>
    </row>
    <row r="51" spans="1:29" x14ac:dyDescent="0.25">
      <c r="N51" s="7" t="s">
        <v>3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7" t="s">
        <v>3</v>
      </c>
      <c r="AC51" s="6"/>
    </row>
    <row r="52" spans="1:29" x14ac:dyDescent="0.25">
      <c r="N52" s="7" t="s">
        <v>3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7" t="s">
        <v>3</v>
      </c>
      <c r="AC52" s="6"/>
    </row>
    <row r="53" spans="1:29" x14ac:dyDescent="0.25">
      <c r="N53" s="7" t="s">
        <v>3</v>
      </c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7" t="s">
        <v>3</v>
      </c>
      <c r="AC53" s="6"/>
    </row>
    <row r="54" spans="1:29" x14ac:dyDescent="0.25">
      <c r="N54" s="7" t="s">
        <v>3</v>
      </c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7" t="s">
        <v>3</v>
      </c>
      <c r="AC54" s="6"/>
    </row>
    <row r="55" spans="1:29" x14ac:dyDescent="0.25">
      <c r="N55" s="7" t="s">
        <v>3</v>
      </c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7" t="s">
        <v>3</v>
      </c>
      <c r="AC55" s="6"/>
    </row>
    <row r="56" spans="1:29" x14ac:dyDescent="0.25">
      <c r="N56" s="7" t="s">
        <v>3</v>
      </c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7" t="s">
        <v>3</v>
      </c>
      <c r="AC56" s="6"/>
    </row>
    <row r="57" spans="1:29" x14ac:dyDescent="0.25">
      <c r="N57" s="7" t="s">
        <v>3</v>
      </c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7" t="s">
        <v>3</v>
      </c>
      <c r="AC57" s="6"/>
    </row>
    <row r="58" spans="1:29" x14ac:dyDescent="0.25">
      <c r="N58" s="7" t="s">
        <v>3</v>
      </c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7" t="s">
        <v>3</v>
      </c>
      <c r="AC58" s="6"/>
    </row>
    <row r="59" spans="1:29" x14ac:dyDescent="0.25">
      <c r="N59" s="7" t="s">
        <v>3</v>
      </c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7" t="s">
        <v>3</v>
      </c>
      <c r="AC59" s="6"/>
    </row>
    <row r="60" spans="1:29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</row>
    <row r="61" spans="1:29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</row>
    <row r="62" spans="1:29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</row>
    <row r="63" spans="1:29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</row>
    <row r="64" spans="1:29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</row>
    <row r="65" spans="1:29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</row>
    <row r="66" spans="1:29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</row>
    <row r="67" spans="1:29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</row>
    <row r="68" spans="1:29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</row>
    <row r="69" spans="1:29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</row>
    <row r="70" spans="1:29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</row>
    <row r="71" spans="1:29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</row>
    <row r="72" spans="1:29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</row>
    <row r="73" spans="1:29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</row>
    <row r="74" spans="1:29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</row>
    <row r="75" spans="1:29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</row>
    <row r="76" spans="1:29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</row>
    <row r="77" spans="1:29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</row>
    <row r="78" spans="1:29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</row>
    <row r="79" spans="1:29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</row>
    <row r="80" spans="1:29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</row>
    <row r="81" spans="1:29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</row>
    <row r="82" spans="1:29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</row>
    <row r="83" spans="1:29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</row>
    <row r="84" spans="1:29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</row>
    <row r="85" spans="1:29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</row>
    <row r="86" spans="1:29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</row>
    <row r="87" spans="1:29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</row>
    <row r="88" spans="1:29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</row>
    <row r="89" spans="1:29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</row>
    <row r="90" spans="1:29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</row>
    <row r="91" spans="1:29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</row>
    <row r="92" spans="1:29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</row>
    <row r="93" spans="1:29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</row>
    <row r="94" spans="1:29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</row>
    <row r="95" spans="1:29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</row>
    <row r="96" spans="1:29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</row>
    <row r="97" spans="1:29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</row>
    <row r="98" spans="1:29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</row>
    <row r="99" spans="1:29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pans="1:29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</row>
    <row r="101" spans="1:29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</row>
    <row r="102" spans="1:29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</row>
    <row r="103" spans="1:29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</row>
    <row r="104" spans="1:29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</row>
    <row r="105" spans="1:29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</row>
    <row r="106" spans="1:29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</row>
    <row r="107" spans="1:29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</row>
    <row r="108" spans="1:29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</row>
    <row r="109" spans="1:29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</row>
    <row r="110" spans="1:29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</row>
    <row r="111" spans="1:29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</row>
    <row r="112" spans="1:29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</row>
    <row r="113" spans="1:29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</row>
    <row r="114" spans="1:29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</row>
    <row r="115" spans="1:29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:29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</row>
    <row r="117" spans="1:29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</row>
    <row r="118" spans="1:29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</row>
    <row r="119" spans="1:29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:29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</row>
    <row r="121" spans="1:29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</row>
    <row r="122" spans="1:29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</row>
    <row r="123" spans="1:29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4" spans="1:29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</row>
    <row r="125" spans="1:29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</row>
    <row r="126" spans="1:29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</row>
    <row r="127" spans="1:29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</row>
    <row r="128" spans="1:29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</row>
    <row r="129" spans="1:29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</row>
    <row r="132" spans="1:29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</row>
    <row r="133" spans="1:29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</row>
    <row r="134" spans="1:29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</row>
    <row r="135" spans="1:29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</row>
    <row r="136" spans="1:29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</row>
    <row r="137" spans="1:29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</row>
    <row r="138" spans="1:29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</row>
    <row r="139" spans="1:29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</row>
    <row r="140" spans="1:29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</row>
    <row r="141" spans="1:29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</row>
    <row r="142" spans="1:29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</row>
    <row r="143" spans="1:29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</row>
    <row r="144" spans="1:29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</row>
    <row r="145" spans="1:29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</row>
    <row r="146" spans="1:29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</row>
    <row r="147" spans="1:29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</row>
    <row r="148" spans="1:29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</row>
    <row r="149" spans="1:29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</row>
    <row r="150" spans="1:29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</row>
    <row r="151" spans="1:29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</row>
    <row r="152" spans="1:29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</row>
    <row r="153" spans="1:29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</row>
    <row r="154" spans="1:29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</row>
    <row r="155" spans="1:29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</row>
    <row r="156" spans="1:29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</row>
    <row r="157" spans="1:29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</row>
    <row r="158" spans="1:29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</row>
    <row r="159" spans="1:29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</row>
    <row r="160" spans="1:29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</row>
    <row r="161" spans="1:29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</row>
    <row r="162" spans="1:29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</row>
    <row r="163" spans="1:29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</row>
    <row r="164" spans="1:29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</row>
    <row r="165" spans="1:29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</row>
    <row r="166" spans="1:29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</row>
    <row r="167" spans="1:29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</row>
    <row r="168" spans="1:29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</row>
    <row r="169" spans="1:29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</row>
    <row r="170" spans="1:29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</row>
    <row r="171" spans="1:29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</row>
    <row r="172" spans="1:29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</row>
    <row r="173" spans="1:29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</row>
    <row r="174" spans="1:29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</row>
    <row r="175" spans="1:29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</row>
    <row r="176" spans="1:29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</row>
    <row r="177" spans="1:29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</row>
    <row r="178" spans="1:29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</row>
    <row r="179" spans="1:29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</row>
    <row r="180" spans="1:29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</row>
    <row r="181" spans="1:29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</row>
    <row r="182" spans="1:29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</row>
    <row r="183" spans="1:29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</row>
    <row r="184" spans="1:29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</row>
    <row r="185" spans="1:29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</row>
    <row r="186" spans="1:29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</row>
    <row r="187" spans="1:29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</row>
    <row r="188" spans="1:29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</row>
    <row r="189" spans="1:29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</row>
    <row r="190" spans="1:29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</row>
    <row r="191" spans="1:29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</row>
    <row r="192" spans="1:29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</row>
    <row r="193" spans="1:29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</row>
    <row r="194" spans="1:29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</row>
    <row r="195" spans="1:29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</row>
    <row r="196" spans="1:29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</row>
    <row r="197" spans="1:29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</row>
    <row r="198" spans="1:29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</row>
    <row r="199" spans="1:29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</row>
    <row r="200" spans="1:29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</row>
    <row r="201" spans="1:29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</row>
    <row r="202" spans="1:29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</row>
    <row r="203" spans="1:29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</row>
    <row r="204" spans="1:29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</row>
    <row r="205" spans="1:29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</row>
    <row r="206" spans="1:29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</row>
    <row r="207" spans="1:29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</row>
    <row r="208" spans="1:29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</row>
    <row r="209" spans="1:29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</row>
    <row r="210" spans="1:29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</row>
    <row r="211" spans="1:29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</row>
    <row r="212" spans="1:29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</row>
    <row r="213" spans="1:29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</row>
    <row r="214" spans="1:29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</row>
    <row r="215" spans="1:29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</row>
    <row r="216" spans="1:29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</row>
    <row r="217" spans="1:29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</row>
    <row r="218" spans="1:29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</row>
    <row r="219" spans="1:29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</row>
    <row r="220" spans="1:29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</row>
    <row r="221" spans="1:29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</row>
    <row r="222" spans="1:29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</row>
    <row r="223" spans="1:29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</row>
    <row r="224" spans="1:29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</row>
    <row r="225" spans="1:29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</row>
    <row r="226" spans="1:29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</row>
    <row r="227" spans="1:29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</row>
    <row r="228" spans="1:29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</row>
    <row r="229" spans="1:29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</row>
    <row r="230" spans="1:29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</row>
    <row r="231" spans="1:29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</row>
    <row r="232" spans="1:29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</row>
    <row r="233" spans="1:29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</row>
    <row r="234" spans="1:29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</row>
    <row r="235" spans="1:29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</row>
    <row r="236" spans="1:29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</row>
    <row r="237" spans="1:29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</row>
    <row r="238" spans="1:29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</row>
    <row r="239" spans="1:29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</row>
    <row r="240" spans="1:29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</row>
    <row r="241" spans="1:29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</row>
    <row r="242" spans="1:29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</row>
    <row r="243" spans="1:29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</row>
    <row r="244" spans="1:29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</row>
    <row r="245" spans="1:29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</row>
    <row r="246" spans="1:29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</row>
    <row r="247" spans="1:29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</row>
    <row r="248" spans="1:29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</row>
    <row r="249" spans="1:29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</row>
    <row r="250" spans="1:29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</row>
    <row r="251" spans="1:29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</row>
    <row r="252" spans="1:29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</row>
    <row r="253" spans="1:29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</row>
    <row r="254" spans="1:29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</row>
    <row r="255" spans="1:29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</row>
    <row r="256" spans="1:29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</row>
    <row r="257" spans="1:29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</row>
    <row r="258" spans="1:29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</row>
    <row r="259" spans="1:29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</row>
    <row r="260" spans="1:29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</row>
    <row r="261" spans="1:29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</row>
    <row r="262" spans="1:29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</row>
    <row r="263" spans="1:29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</row>
    <row r="264" spans="1:29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</row>
    <row r="265" spans="1:29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</row>
    <row r="266" spans="1:29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</row>
    <row r="267" spans="1:29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</row>
    <row r="268" spans="1:29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</row>
    <row r="269" spans="1:29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</row>
    <row r="270" spans="1:29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</row>
    <row r="271" spans="1:29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</row>
    <row r="272" spans="1:29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</row>
    <row r="273" spans="1:29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</row>
    <row r="274" spans="1:29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</row>
    <row r="275" spans="1:29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</row>
    <row r="276" spans="1:29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</row>
    <row r="277" spans="1:29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</row>
    <row r="278" spans="1:29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</row>
    <row r="279" spans="1:29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</row>
    <row r="280" spans="1:29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</row>
    <row r="281" spans="1:29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</row>
    <row r="282" spans="1:29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</row>
    <row r="283" spans="1:29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</row>
    <row r="284" spans="1:29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</row>
    <row r="285" spans="1:29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</row>
    <row r="286" spans="1:29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</row>
    <row r="287" spans="1:29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</row>
    <row r="288" spans="1:29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</row>
    <row r="289" spans="1:29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</row>
    <row r="290" spans="1:29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</row>
    <row r="291" spans="1:29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</row>
    <row r="292" spans="1:29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</row>
    <row r="293" spans="1:29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</row>
    <row r="294" spans="1:29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</row>
    <row r="295" spans="1:29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</row>
    <row r="296" spans="1:29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</row>
    <row r="297" spans="1:29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</row>
    <row r="298" spans="1:29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</row>
    <row r="299" spans="1:29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</row>
    <row r="300" spans="1:29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</row>
    <row r="301" spans="1:29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</row>
    <row r="302" spans="1:29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</row>
    <row r="303" spans="1:29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</row>
    <row r="304" spans="1:29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</row>
    <row r="305" spans="1:29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</row>
    <row r="306" spans="1:29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</row>
    <row r="307" spans="1:29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</row>
    <row r="308" spans="1:29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</row>
    <row r="309" spans="1:29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</row>
    <row r="310" spans="1:29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</row>
    <row r="311" spans="1:29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</row>
    <row r="312" spans="1:29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</row>
    <row r="313" spans="1:29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</row>
    <row r="314" spans="1:29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</row>
    <row r="315" spans="1:29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</row>
    <row r="316" spans="1:29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</row>
    <row r="317" spans="1:29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</row>
    <row r="318" spans="1:29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</row>
    <row r="319" spans="1:29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</row>
    <row r="320" spans="1:29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</row>
    <row r="321" spans="1:29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</row>
    <row r="322" spans="1:29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</row>
    <row r="323" spans="1:29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</row>
    <row r="324" spans="1:29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</row>
    <row r="325" spans="1:29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</row>
    <row r="326" spans="1:29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</row>
    <row r="327" spans="1:29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</row>
    <row r="328" spans="1:29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</row>
    <row r="329" spans="1:29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</row>
    <row r="330" spans="1:29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</row>
    <row r="331" spans="1:29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</row>
    <row r="332" spans="1:29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</row>
    <row r="333" spans="1:29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</row>
    <row r="334" spans="1:29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</row>
    <row r="335" spans="1:29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</row>
    <row r="336" spans="1:29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</row>
    <row r="337" spans="1:29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</row>
    <row r="338" spans="1:29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</row>
    <row r="339" spans="1:29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</row>
    <row r="340" spans="1:29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</row>
    <row r="341" spans="1:29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</row>
    <row r="342" spans="1:29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</row>
    <row r="343" spans="1:29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</row>
    <row r="344" spans="1:29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</row>
    <row r="345" spans="1:29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</row>
    <row r="346" spans="1:29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</row>
    <row r="347" spans="1:29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</row>
    <row r="348" spans="1:29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</row>
    <row r="349" spans="1:29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</row>
    <row r="350" spans="1:29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</row>
    <row r="351" spans="1:29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</row>
    <row r="352" spans="1:29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</row>
    <row r="353" spans="1:29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</row>
    <row r="354" spans="1:29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</row>
    <row r="355" spans="1:29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</row>
    <row r="356" spans="1:29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</row>
    <row r="357" spans="1:29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</row>
    <row r="358" spans="1:29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</row>
    <row r="359" spans="1:29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</row>
    <row r="360" spans="1:29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</row>
    <row r="361" spans="1:29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</row>
    <row r="362" spans="1:29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</row>
    <row r="363" spans="1:29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</row>
    <row r="364" spans="1:29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</row>
    <row r="365" spans="1:29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</row>
    <row r="366" spans="1:29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</row>
    <row r="367" spans="1:29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</row>
    <row r="368" spans="1:29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</row>
    <row r="369" spans="1:29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</row>
    <row r="370" spans="1:29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</row>
    <row r="371" spans="1:29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</row>
    <row r="372" spans="1:29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</row>
    <row r="373" spans="1:29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</row>
    <row r="374" spans="1:29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</row>
    <row r="375" spans="1:29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</row>
    <row r="376" spans="1:29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</row>
    <row r="377" spans="1:29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</row>
    <row r="378" spans="1:29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</row>
    <row r="379" spans="1:29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</row>
    <row r="380" spans="1:29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</row>
    <row r="381" spans="1:29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</row>
    <row r="382" spans="1:29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</row>
    <row r="383" spans="1:29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</row>
    <row r="384" spans="1:29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</row>
    <row r="385" spans="1:29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</row>
    <row r="386" spans="1:29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</row>
    <row r="387" spans="1:29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</row>
    <row r="388" spans="1:29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</row>
    <row r="389" spans="1:29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</row>
    <row r="390" spans="1:29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</row>
    <row r="391" spans="1:29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</row>
    <row r="392" spans="1:29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</row>
    <row r="393" spans="1:29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</row>
    <row r="394" spans="1:29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</row>
    <row r="395" spans="1:29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</row>
    <row r="396" spans="1:29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</row>
    <row r="397" spans="1:29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</row>
    <row r="398" spans="1:29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</row>
    <row r="399" spans="1:29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</row>
    <row r="400" spans="1:29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</row>
    <row r="401" spans="1:29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</row>
    <row r="402" spans="1:29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</row>
    <row r="403" spans="1:29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</row>
    <row r="404" spans="1:29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</row>
    <row r="405" spans="1:29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</row>
    <row r="406" spans="1:29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</row>
    <row r="407" spans="1:29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</row>
    <row r="408" spans="1:29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</row>
    <row r="409" spans="1:29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</row>
    <row r="410" spans="1:29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</row>
    <row r="411" spans="1:29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</row>
    <row r="412" spans="1:29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</row>
    <row r="413" spans="1:29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</row>
    <row r="414" spans="1:29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</row>
    <row r="415" spans="1:29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</row>
    <row r="416" spans="1:29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</row>
    <row r="417" spans="1:29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</row>
    <row r="418" spans="1:29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</row>
    <row r="419" spans="1:29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</row>
    <row r="420" spans="1:29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</row>
    <row r="421" spans="1:29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</row>
    <row r="422" spans="1:29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</row>
    <row r="423" spans="1:29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</row>
    <row r="424" spans="1:29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</row>
    <row r="425" spans="1:29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</row>
    <row r="426" spans="1:29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</row>
    <row r="427" spans="1:29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</row>
    <row r="428" spans="1:29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</row>
    <row r="429" spans="1:29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</row>
    <row r="430" spans="1:29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</row>
    <row r="431" spans="1:29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</row>
    <row r="432" spans="1:29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</row>
    <row r="433" spans="1:29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</row>
    <row r="434" spans="1:29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</row>
    <row r="435" spans="1:29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</row>
    <row r="436" spans="1:29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</row>
    <row r="437" spans="1:29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</row>
    <row r="438" spans="1:29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</row>
    <row r="439" spans="1:29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</row>
    <row r="440" spans="1:29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</row>
    <row r="441" spans="1:29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</row>
    <row r="442" spans="1:29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</row>
    <row r="443" spans="1:29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</row>
    <row r="444" spans="1:29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</row>
    <row r="445" spans="1:29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</row>
    <row r="446" spans="1:29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</row>
    <row r="447" spans="1:29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</row>
    <row r="448" spans="1:29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</row>
    <row r="449" spans="1:29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</row>
    <row r="450" spans="1:29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</row>
    <row r="451" spans="1:29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</row>
    <row r="452" spans="1:29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</row>
    <row r="453" spans="1:29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</row>
    <row r="454" spans="1:29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</row>
    <row r="455" spans="1:29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</row>
    <row r="456" spans="1:29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</row>
    <row r="457" spans="1:29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</row>
    <row r="458" spans="1:29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</row>
    <row r="459" spans="1:29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</row>
    <row r="460" spans="1:29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</row>
    <row r="461" spans="1:29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</row>
    <row r="462" spans="1:29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</row>
    <row r="463" spans="1:29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</row>
    <row r="464" spans="1:29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</row>
    <row r="465" spans="1:29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</row>
    <row r="466" spans="1:29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</row>
    <row r="467" spans="1:29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</row>
    <row r="468" spans="1:29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</row>
    <row r="469" spans="1:29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</row>
    <row r="470" spans="1:29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</row>
    <row r="471" spans="1:29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</row>
    <row r="472" spans="1:29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</row>
    <row r="473" spans="1:29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</row>
    <row r="474" spans="1:29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</row>
    <row r="475" spans="1:29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</row>
    <row r="476" spans="1:29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</row>
    <row r="477" spans="1:29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</row>
    <row r="478" spans="1:29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</row>
    <row r="479" spans="1:29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</row>
    <row r="480" spans="1:29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</row>
    <row r="481" spans="1:29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</row>
    <row r="482" spans="1:29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</row>
    <row r="483" spans="1:29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</row>
    <row r="484" spans="1:29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</row>
    <row r="485" spans="1:29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</row>
    <row r="486" spans="1:29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</row>
    <row r="487" spans="1:29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</row>
    <row r="488" spans="1:29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</row>
    <row r="489" spans="1:29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</row>
    <row r="490" spans="1:29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</row>
    <row r="491" spans="1:29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</row>
    <row r="492" spans="1:29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</row>
    <row r="493" spans="1:29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</row>
    <row r="494" spans="1:29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</row>
    <row r="495" spans="1:29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</row>
    <row r="496" spans="1:29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</row>
    <row r="497" spans="1:29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</row>
    <row r="498" spans="1:29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</row>
    <row r="499" spans="1:29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</row>
    <row r="500" spans="1:29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</row>
    <row r="501" spans="1:29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</row>
    <row r="502" spans="1:29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</row>
    <row r="503" spans="1:29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</row>
    <row r="504" spans="1:29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</row>
    <row r="505" spans="1:29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</row>
    <row r="506" spans="1:29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</row>
    <row r="507" spans="1:29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</row>
    <row r="508" spans="1:29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</row>
    <row r="509" spans="1:29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</row>
    <row r="510" spans="1:29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</row>
    <row r="511" spans="1:29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</row>
    <row r="512" spans="1:29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</row>
    <row r="513" spans="1:29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</row>
    <row r="514" spans="1:29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</row>
    <row r="515" spans="1:29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</row>
    <row r="516" spans="1:29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</row>
    <row r="517" spans="1:29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</row>
    <row r="518" spans="1:29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</row>
    <row r="519" spans="1:29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</row>
    <row r="520" spans="1:29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</row>
    <row r="521" spans="1:29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</row>
    <row r="522" spans="1:29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</row>
    <row r="523" spans="1:29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</row>
    <row r="524" spans="1:29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</row>
    <row r="525" spans="1:29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</row>
    <row r="526" spans="1:29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</row>
    <row r="527" spans="1:29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</row>
    <row r="528" spans="1:29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</row>
    <row r="529" spans="1:29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</row>
    <row r="530" spans="1:29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</row>
    <row r="531" spans="1:29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</row>
    <row r="532" spans="1:29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</row>
    <row r="533" spans="1:29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</row>
    <row r="534" spans="1:29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</row>
    <row r="535" spans="1:29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</row>
    <row r="536" spans="1:29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</row>
    <row r="537" spans="1:29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</row>
    <row r="538" spans="1:29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</row>
    <row r="539" spans="1:29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</row>
    <row r="540" spans="1:29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</row>
    <row r="541" spans="1:29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</row>
    <row r="542" spans="1:29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</row>
    <row r="543" spans="1:29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</row>
    <row r="544" spans="1:29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</row>
    <row r="545" spans="1:29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</row>
    <row r="546" spans="1:29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</row>
    <row r="547" spans="1:29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</row>
    <row r="548" spans="1:29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</row>
    <row r="549" spans="1:29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</row>
    <row r="550" spans="1:29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</row>
    <row r="551" spans="1:29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</row>
    <row r="552" spans="1:29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</row>
    <row r="553" spans="1:29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</row>
    <row r="554" spans="1:29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</row>
    <row r="555" spans="1:29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</row>
    <row r="556" spans="1:29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</row>
    <row r="557" spans="1:29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</row>
    <row r="558" spans="1:29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</row>
    <row r="559" spans="1:29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</row>
    <row r="560" spans="1:29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</row>
    <row r="561" spans="1:29" x14ac:dyDescent="0.25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</row>
    <row r="562" spans="1:29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</row>
    <row r="563" spans="1:29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</row>
    <row r="564" spans="1:29" x14ac:dyDescent="0.25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</row>
    <row r="565" spans="1:29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</row>
    <row r="566" spans="1:29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</row>
    <row r="567" spans="1:29" x14ac:dyDescent="0.25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</row>
    <row r="568" spans="1:29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</row>
    <row r="569" spans="1:29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</row>
    <row r="570" spans="1:29" x14ac:dyDescent="0.25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</row>
    <row r="571" spans="1:29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</row>
    <row r="572" spans="1:29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</row>
    <row r="573" spans="1:29" x14ac:dyDescent="0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</row>
    <row r="574" spans="1:29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</row>
    <row r="575" spans="1:29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</row>
    <row r="576" spans="1:29" x14ac:dyDescent="0.25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</row>
    <row r="577" spans="1:29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</row>
    <row r="578" spans="1:29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</row>
    <row r="579" spans="1:29" x14ac:dyDescent="0.25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</row>
    <row r="580" spans="1:29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</row>
    <row r="581" spans="1:29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</row>
    <row r="582" spans="1:29" x14ac:dyDescent="0.25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</row>
    <row r="583" spans="1:29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</row>
    <row r="584" spans="1:29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</row>
    <row r="585" spans="1:29" x14ac:dyDescent="0.25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</row>
    <row r="586" spans="1:29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</row>
    <row r="587" spans="1:29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</row>
    <row r="588" spans="1:29" x14ac:dyDescent="0.25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</row>
    <row r="589" spans="1:29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</row>
    <row r="590" spans="1:29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</row>
    <row r="591" spans="1:29" x14ac:dyDescent="0.25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</row>
    <row r="592" spans="1:29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</row>
    <row r="593" spans="1:29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</row>
    <row r="594" spans="1:29" x14ac:dyDescent="0.25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</row>
    <row r="595" spans="1:29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</row>
    <row r="596" spans="1:29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</row>
    <row r="597" spans="1:29" x14ac:dyDescent="0.25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</row>
    <row r="598" spans="1:29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</row>
    <row r="599" spans="1:29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</row>
    <row r="600" spans="1:29" x14ac:dyDescent="0.25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</row>
    <row r="601" spans="1:29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</row>
    <row r="602" spans="1:29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</row>
    <row r="603" spans="1:29" x14ac:dyDescent="0.25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</row>
    <row r="604" spans="1:29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</row>
    <row r="605" spans="1:29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</row>
    <row r="606" spans="1:29" x14ac:dyDescent="0.25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</row>
    <row r="607" spans="1:29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</row>
    <row r="608" spans="1:29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</row>
    <row r="609" spans="1:29" x14ac:dyDescent="0.25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</row>
    <row r="610" spans="1:29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</row>
    <row r="611" spans="1:29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</row>
    <row r="612" spans="1:29" x14ac:dyDescent="0.25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</row>
    <row r="613" spans="1:29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</row>
    <row r="614" spans="1:29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</row>
    <row r="615" spans="1:29" x14ac:dyDescent="0.25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</row>
    <row r="616" spans="1:29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</row>
    <row r="617" spans="1:29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</row>
    <row r="618" spans="1:29" x14ac:dyDescent="0.25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</row>
    <row r="619" spans="1:29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</row>
    <row r="620" spans="1:29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</row>
    <row r="621" spans="1:29" x14ac:dyDescent="0.25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</row>
    <row r="622" spans="1:29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</row>
    <row r="623" spans="1:29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</row>
    <row r="624" spans="1:29" x14ac:dyDescent="0.25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</row>
    <row r="625" spans="1:29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</row>
    <row r="626" spans="1:29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</row>
    <row r="627" spans="1:29" x14ac:dyDescent="0.25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</row>
    <row r="628" spans="1:29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</row>
    <row r="629" spans="1:29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</row>
    <row r="630" spans="1:29" x14ac:dyDescent="0.25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</row>
    <row r="631" spans="1:29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</row>
    <row r="632" spans="1:29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</row>
    <row r="633" spans="1:29" x14ac:dyDescent="0.25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</row>
    <row r="634" spans="1:29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</row>
    <row r="635" spans="1:29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</row>
    <row r="636" spans="1:29" x14ac:dyDescent="0.25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</row>
    <row r="637" spans="1:29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</row>
    <row r="638" spans="1:29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</row>
    <row r="639" spans="1:29" x14ac:dyDescent="0.25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</row>
    <row r="640" spans="1:29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</row>
    <row r="641" spans="1:29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</row>
    <row r="642" spans="1:29" x14ac:dyDescent="0.25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</row>
    <row r="643" spans="1:29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</row>
    <row r="644" spans="1:29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</row>
    <row r="645" spans="1:29" x14ac:dyDescent="0.25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</row>
    <row r="646" spans="1:29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</row>
    <row r="647" spans="1:29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</row>
    <row r="648" spans="1:29" x14ac:dyDescent="0.25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</row>
    <row r="649" spans="1:29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</row>
    <row r="650" spans="1:29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</row>
    <row r="651" spans="1:29" x14ac:dyDescent="0.25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</row>
    <row r="652" spans="1:29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</row>
    <row r="653" spans="1:29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</row>
    <row r="654" spans="1:29" x14ac:dyDescent="0.25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</row>
    <row r="655" spans="1:29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</row>
    <row r="656" spans="1:29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</row>
    <row r="657" spans="1:29" x14ac:dyDescent="0.25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</row>
    <row r="658" spans="1:29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</row>
    <row r="659" spans="1:29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</row>
    <row r="660" spans="1:29" x14ac:dyDescent="0.25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</row>
    <row r="661" spans="1:29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</row>
    <row r="662" spans="1:29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</row>
    <row r="663" spans="1:29" x14ac:dyDescent="0.25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</row>
    <row r="664" spans="1:29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</row>
    <row r="665" spans="1:29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</row>
    <row r="666" spans="1:29" x14ac:dyDescent="0.25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</row>
    <row r="667" spans="1:29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</row>
    <row r="668" spans="1:29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</row>
    <row r="669" spans="1:29" x14ac:dyDescent="0.25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</row>
    <row r="670" spans="1:29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</row>
    <row r="671" spans="1:29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</row>
    <row r="672" spans="1:29" x14ac:dyDescent="0.25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</row>
    <row r="673" spans="1:29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</row>
    <row r="674" spans="1:29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</row>
    <row r="675" spans="1:29" x14ac:dyDescent="0.25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</row>
    <row r="676" spans="1:29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</row>
    <row r="677" spans="1:29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</row>
    <row r="678" spans="1:29" x14ac:dyDescent="0.25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</row>
    <row r="679" spans="1:29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</row>
    <row r="680" spans="1:29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</row>
    <row r="681" spans="1:29" x14ac:dyDescent="0.25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</row>
    <row r="682" spans="1:29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</row>
    <row r="683" spans="1:29" x14ac:dyDescent="0.25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</row>
    <row r="684" spans="1:29" x14ac:dyDescent="0.25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</row>
    <row r="685" spans="1:29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</row>
    <row r="686" spans="1:29" x14ac:dyDescent="0.25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</row>
    <row r="687" spans="1:29" x14ac:dyDescent="0.25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</row>
    <row r="688" spans="1:29" x14ac:dyDescent="0.25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</row>
    <row r="689" spans="1:29" x14ac:dyDescent="0.25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</row>
    <row r="690" spans="1:29" x14ac:dyDescent="0.25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</row>
    <row r="691" spans="1:29" x14ac:dyDescent="0.25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</row>
    <row r="692" spans="1:29" x14ac:dyDescent="0.25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</row>
    <row r="693" spans="1:29" x14ac:dyDescent="0.25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</row>
    <row r="694" spans="1:29" x14ac:dyDescent="0.25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</row>
    <row r="695" spans="1:29" x14ac:dyDescent="0.25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</row>
    <row r="696" spans="1:29" x14ac:dyDescent="0.25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</row>
    <row r="697" spans="1:29" x14ac:dyDescent="0.25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</row>
    <row r="698" spans="1:29" x14ac:dyDescent="0.25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</row>
    <row r="699" spans="1:29" x14ac:dyDescent="0.25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</row>
    <row r="700" spans="1:29" x14ac:dyDescent="0.25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</row>
    <row r="701" spans="1:29" x14ac:dyDescent="0.25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</row>
    <row r="702" spans="1:29" x14ac:dyDescent="0.25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</row>
    <row r="703" spans="1:29" x14ac:dyDescent="0.25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</row>
    <row r="704" spans="1:29" x14ac:dyDescent="0.25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</row>
    <row r="705" spans="1:29" x14ac:dyDescent="0.25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</row>
    <row r="706" spans="1:29" x14ac:dyDescent="0.25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</row>
    <row r="707" spans="1:29" x14ac:dyDescent="0.25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</row>
    <row r="708" spans="1:29" x14ac:dyDescent="0.25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</row>
    <row r="709" spans="1:29" x14ac:dyDescent="0.25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</row>
    <row r="710" spans="1:29" x14ac:dyDescent="0.25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</row>
    <row r="711" spans="1:29" x14ac:dyDescent="0.25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</row>
    <row r="712" spans="1:29" x14ac:dyDescent="0.25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</row>
    <row r="713" spans="1:29" x14ac:dyDescent="0.25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</row>
    <row r="714" spans="1:29" x14ac:dyDescent="0.25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</row>
    <row r="715" spans="1:29" x14ac:dyDescent="0.25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</row>
    <row r="716" spans="1:29" x14ac:dyDescent="0.25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</row>
    <row r="717" spans="1:29" x14ac:dyDescent="0.25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</row>
    <row r="718" spans="1:29" x14ac:dyDescent="0.25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</row>
    <row r="719" spans="1:29" x14ac:dyDescent="0.25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</row>
    <row r="720" spans="1:29" x14ac:dyDescent="0.25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</row>
    <row r="721" spans="1:29" x14ac:dyDescent="0.25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</row>
    <row r="722" spans="1:29" x14ac:dyDescent="0.25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</row>
    <row r="723" spans="1:29" x14ac:dyDescent="0.25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</row>
    <row r="724" spans="1:29" x14ac:dyDescent="0.25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</row>
    <row r="725" spans="1:29" x14ac:dyDescent="0.25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</row>
    <row r="726" spans="1:29" x14ac:dyDescent="0.25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</row>
    <row r="727" spans="1:29" x14ac:dyDescent="0.25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</row>
    <row r="728" spans="1:29" x14ac:dyDescent="0.25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</row>
    <row r="729" spans="1:29" x14ac:dyDescent="0.25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</row>
    <row r="730" spans="1:29" x14ac:dyDescent="0.25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</row>
    <row r="731" spans="1:29" x14ac:dyDescent="0.25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</row>
    <row r="732" spans="1:29" x14ac:dyDescent="0.25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</row>
    <row r="733" spans="1:29" x14ac:dyDescent="0.25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</row>
    <row r="734" spans="1:29" x14ac:dyDescent="0.25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</row>
    <row r="735" spans="1:29" x14ac:dyDescent="0.25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</row>
    <row r="736" spans="1:29" x14ac:dyDescent="0.25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</row>
    <row r="737" spans="1:29" x14ac:dyDescent="0.25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</row>
    <row r="738" spans="1:29" x14ac:dyDescent="0.25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</row>
    <row r="739" spans="1:29" x14ac:dyDescent="0.25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</row>
    <row r="740" spans="1:29" x14ac:dyDescent="0.25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</row>
    <row r="741" spans="1:29" x14ac:dyDescent="0.25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</row>
    <row r="742" spans="1:29" x14ac:dyDescent="0.25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</row>
    <row r="743" spans="1:29" x14ac:dyDescent="0.25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</row>
    <row r="744" spans="1:29" x14ac:dyDescent="0.25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</row>
    <row r="745" spans="1:29" x14ac:dyDescent="0.25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</row>
    <row r="746" spans="1:29" x14ac:dyDescent="0.25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</row>
    <row r="747" spans="1:29" x14ac:dyDescent="0.25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</row>
    <row r="748" spans="1:29" x14ac:dyDescent="0.25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</row>
    <row r="749" spans="1:29" x14ac:dyDescent="0.25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</row>
    <row r="750" spans="1:29" x14ac:dyDescent="0.25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</row>
    <row r="751" spans="1:29" x14ac:dyDescent="0.25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</row>
    <row r="752" spans="1:29" x14ac:dyDescent="0.25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</row>
    <row r="753" spans="1:29" x14ac:dyDescent="0.25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</row>
    <row r="754" spans="1:29" x14ac:dyDescent="0.25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</row>
    <row r="755" spans="1:29" x14ac:dyDescent="0.25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</row>
    <row r="756" spans="1:29" x14ac:dyDescent="0.25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</row>
    <row r="757" spans="1:29" x14ac:dyDescent="0.25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</row>
    <row r="758" spans="1:29" x14ac:dyDescent="0.25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</row>
    <row r="759" spans="1:29" x14ac:dyDescent="0.25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</row>
    <row r="760" spans="1:29" x14ac:dyDescent="0.25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</row>
    <row r="761" spans="1:29" x14ac:dyDescent="0.25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</row>
    <row r="762" spans="1:29" x14ac:dyDescent="0.25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</row>
    <row r="763" spans="1:29" x14ac:dyDescent="0.25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</row>
    <row r="764" spans="1:29" x14ac:dyDescent="0.25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</row>
    <row r="765" spans="1:29" x14ac:dyDescent="0.25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</row>
    <row r="766" spans="1:29" x14ac:dyDescent="0.25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</row>
    <row r="767" spans="1:29" x14ac:dyDescent="0.25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</row>
    <row r="768" spans="1:29" x14ac:dyDescent="0.25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</row>
    <row r="769" spans="1:29" x14ac:dyDescent="0.25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</row>
    <row r="770" spans="1:29" x14ac:dyDescent="0.25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</row>
    <row r="771" spans="1:29" x14ac:dyDescent="0.25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</row>
    <row r="772" spans="1:29" x14ac:dyDescent="0.25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</row>
    <row r="773" spans="1:29" x14ac:dyDescent="0.25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</row>
    <row r="774" spans="1:29" x14ac:dyDescent="0.25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</row>
    <row r="775" spans="1:29" x14ac:dyDescent="0.25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</row>
    <row r="776" spans="1:29" x14ac:dyDescent="0.25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</row>
    <row r="777" spans="1:29" x14ac:dyDescent="0.25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</row>
    <row r="778" spans="1:29" x14ac:dyDescent="0.25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</row>
    <row r="779" spans="1:29" x14ac:dyDescent="0.25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</row>
    <row r="780" spans="1:29" x14ac:dyDescent="0.25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</row>
    <row r="781" spans="1:29" x14ac:dyDescent="0.25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</row>
    <row r="782" spans="1:29" x14ac:dyDescent="0.25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</row>
    <row r="783" spans="1:29" x14ac:dyDescent="0.25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</row>
    <row r="784" spans="1:29" x14ac:dyDescent="0.25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</row>
    <row r="785" spans="1:29" x14ac:dyDescent="0.25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</row>
    <row r="786" spans="1:29" x14ac:dyDescent="0.25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</row>
    <row r="787" spans="1:29" x14ac:dyDescent="0.25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</row>
    <row r="788" spans="1:29" x14ac:dyDescent="0.25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</row>
    <row r="789" spans="1:29" x14ac:dyDescent="0.25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</row>
    <row r="790" spans="1:29" x14ac:dyDescent="0.25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</row>
    <row r="791" spans="1:29" x14ac:dyDescent="0.25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</row>
    <row r="792" spans="1:29" x14ac:dyDescent="0.25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</row>
    <row r="793" spans="1:29" x14ac:dyDescent="0.25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</row>
    <row r="794" spans="1:29" x14ac:dyDescent="0.25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</row>
    <row r="795" spans="1:29" x14ac:dyDescent="0.25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</row>
    <row r="796" spans="1:29" x14ac:dyDescent="0.25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</row>
    <row r="797" spans="1:29" x14ac:dyDescent="0.25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</row>
    <row r="798" spans="1:29" x14ac:dyDescent="0.25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</row>
    <row r="799" spans="1:29" x14ac:dyDescent="0.25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</row>
    <row r="800" spans="1:29" x14ac:dyDescent="0.25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</row>
    <row r="801" spans="1:29" x14ac:dyDescent="0.25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</row>
    <row r="802" spans="1:29" x14ac:dyDescent="0.25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</row>
    <row r="803" spans="1:29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</row>
    <row r="804" spans="1:29" x14ac:dyDescent="0.25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</row>
    <row r="805" spans="1:29" x14ac:dyDescent="0.25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</row>
    <row r="806" spans="1:29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</row>
    <row r="807" spans="1:29" x14ac:dyDescent="0.25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</row>
    <row r="808" spans="1:29" x14ac:dyDescent="0.25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</row>
    <row r="809" spans="1:29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</row>
    <row r="810" spans="1:29" x14ac:dyDescent="0.25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</row>
    <row r="811" spans="1:29" x14ac:dyDescent="0.25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</row>
    <row r="812" spans="1:29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</row>
    <row r="813" spans="1:29" x14ac:dyDescent="0.25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</row>
    <row r="814" spans="1:29" x14ac:dyDescent="0.25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</row>
    <row r="815" spans="1:29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</row>
    <row r="816" spans="1:29" x14ac:dyDescent="0.25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</row>
    <row r="817" spans="1:29" x14ac:dyDescent="0.25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</row>
    <row r="818" spans="1:29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</row>
    <row r="819" spans="1:29" x14ac:dyDescent="0.25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</row>
    <row r="820" spans="1:29" x14ac:dyDescent="0.25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</row>
    <row r="821" spans="1:29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</row>
    <row r="822" spans="1:29" x14ac:dyDescent="0.25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</row>
    <row r="823" spans="1:29" x14ac:dyDescent="0.25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</row>
    <row r="824" spans="1:29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</row>
    <row r="825" spans="1:29" x14ac:dyDescent="0.25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</row>
    <row r="826" spans="1:29" x14ac:dyDescent="0.25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</row>
    <row r="827" spans="1:29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</row>
    <row r="828" spans="1:29" x14ac:dyDescent="0.25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</row>
    <row r="829" spans="1:29" x14ac:dyDescent="0.25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</row>
    <row r="830" spans="1:29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</row>
    <row r="831" spans="1:29" x14ac:dyDescent="0.25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</row>
    <row r="832" spans="1:29" x14ac:dyDescent="0.25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</row>
    <row r="833" spans="1:29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</row>
    <row r="834" spans="1:29" x14ac:dyDescent="0.25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</row>
    <row r="835" spans="1:29" x14ac:dyDescent="0.25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</row>
    <row r="836" spans="1:29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</row>
    <row r="837" spans="1:29" x14ac:dyDescent="0.25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</row>
    <row r="838" spans="1:29" x14ac:dyDescent="0.25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</row>
    <row r="839" spans="1:29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</row>
    <row r="840" spans="1:29" x14ac:dyDescent="0.25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</row>
    <row r="841" spans="1:29" x14ac:dyDescent="0.25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</row>
    <row r="842" spans="1:29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</row>
    <row r="843" spans="1:29" x14ac:dyDescent="0.25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</row>
    <row r="844" spans="1:29" x14ac:dyDescent="0.25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</row>
    <row r="845" spans="1:29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</row>
    <row r="846" spans="1:29" x14ac:dyDescent="0.25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</row>
    <row r="847" spans="1:29" x14ac:dyDescent="0.25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</row>
    <row r="848" spans="1:29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</row>
    <row r="849" spans="1:29" x14ac:dyDescent="0.25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</row>
    <row r="850" spans="1:29" x14ac:dyDescent="0.25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</row>
    <row r="851" spans="1:29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</row>
    <row r="852" spans="1:29" x14ac:dyDescent="0.25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</row>
    <row r="853" spans="1:29" x14ac:dyDescent="0.25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</row>
    <row r="854" spans="1:29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</row>
    <row r="855" spans="1:29" x14ac:dyDescent="0.25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</row>
    <row r="856" spans="1:29" x14ac:dyDescent="0.25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</row>
    <row r="857" spans="1:29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</row>
    <row r="858" spans="1:29" x14ac:dyDescent="0.25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</row>
    <row r="859" spans="1:29" x14ac:dyDescent="0.25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</row>
    <row r="860" spans="1:29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</row>
    <row r="861" spans="1:29" x14ac:dyDescent="0.25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</row>
    <row r="862" spans="1:29" x14ac:dyDescent="0.25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</row>
    <row r="863" spans="1:29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</row>
    <row r="864" spans="1:29" x14ac:dyDescent="0.25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</row>
    <row r="865" spans="1:29" x14ac:dyDescent="0.25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</row>
    <row r="866" spans="1:29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</row>
    <row r="867" spans="1:29" x14ac:dyDescent="0.25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</row>
    <row r="868" spans="1:29" x14ac:dyDescent="0.25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</row>
    <row r="869" spans="1:29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</row>
    <row r="870" spans="1:29" x14ac:dyDescent="0.25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</row>
    <row r="871" spans="1:29" x14ac:dyDescent="0.25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</row>
    <row r="872" spans="1:29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</row>
    <row r="873" spans="1:29" x14ac:dyDescent="0.25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</row>
    <row r="874" spans="1:29" x14ac:dyDescent="0.25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</row>
    <row r="875" spans="1:29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</row>
    <row r="876" spans="1:29" x14ac:dyDescent="0.25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</row>
    <row r="877" spans="1:29" x14ac:dyDescent="0.25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</row>
    <row r="878" spans="1:29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</row>
    <row r="879" spans="1:29" x14ac:dyDescent="0.25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</row>
    <row r="880" spans="1:29" x14ac:dyDescent="0.25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</row>
    <row r="881" spans="1:29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</row>
    <row r="882" spans="1:29" x14ac:dyDescent="0.25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</row>
    <row r="883" spans="1:29" x14ac:dyDescent="0.25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</row>
    <row r="884" spans="1:29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</row>
    <row r="885" spans="1:29" x14ac:dyDescent="0.25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</row>
    <row r="886" spans="1:29" x14ac:dyDescent="0.25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</row>
    <row r="887" spans="1:29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</row>
    <row r="888" spans="1:29" x14ac:dyDescent="0.25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</row>
    <row r="889" spans="1:29" x14ac:dyDescent="0.25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</row>
    <row r="890" spans="1:29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</row>
    <row r="891" spans="1:29" x14ac:dyDescent="0.25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</row>
    <row r="892" spans="1:29" x14ac:dyDescent="0.25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</row>
    <row r="893" spans="1:29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</row>
    <row r="894" spans="1:29" x14ac:dyDescent="0.25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</row>
    <row r="895" spans="1:29" x14ac:dyDescent="0.25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</row>
    <row r="896" spans="1:29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</row>
    <row r="897" spans="1:29" x14ac:dyDescent="0.25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</row>
    <row r="898" spans="1:29" x14ac:dyDescent="0.25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</row>
    <row r="899" spans="1:29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</row>
    <row r="900" spans="1:29" x14ac:dyDescent="0.25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</row>
    <row r="901" spans="1:29" x14ac:dyDescent="0.25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</row>
    <row r="902" spans="1:29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</row>
    <row r="903" spans="1:29" x14ac:dyDescent="0.25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</row>
    <row r="904" spans="1:29" x14ac:dyDescent="0.25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</row>
    <row r="905" spans="1:29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</row>
    <row r="906" spans="1:29" x14ac:dyDescent="0.25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</row>
    <row r="907" spans="1:29" x14ac:dyDescent="0.25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</row>
    <row r="908" spans="1:29" x14ac:dyDescent="0.25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</row>
    <row r="909" spans="1:29" x14ac:dyDescent="0.25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</row>
    <row r="910" spans="1:29" x14ac:dyDescent="0.25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</row>
    <row r="911" spans="1:29" x14ac:dyDescent="0.25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</row>
    <row r="912" spans="1:29" x14ac:dyDescent="0.25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</row>
    <row r="913" spans="1:29" x14ac:dyDescent="0.25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</row>
    <row r="914" spans="1:29" x14ac:dyDescent="0.25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</row>
    <row r="915" spans="1:29" x14ac:dyDescent="0.25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</row>
    <row r="916" spans="1:29" x14ac:dyDescent="0.25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</row>
    <row r="917" spans="1:29" x14ac:dyDescent="0.25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</row>
    <row r="918" spans="1:29" x14ac:dyDescent="0.25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</row>
    <row r="919" spans="1:29" x14ac:dyDescent="0.25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</row>
    <row r="920" spans="1:29" x14ac:dyDescent="0.25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</row>
    <row r="921" spans="1:29" x14ac:dyDescent="0.25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</row>
    <row r="922" spans="1:29" x14ac:dyDescent="0.25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</row>
    <row r="923" spans="1:29" x14ac:dyDescent="0.25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</row>
    <row r="924" spans="1:29" x14ac:dyDescent="0.25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</row>
    <row r="925" spans="1:29" x14ac:dyDescent="0.25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</row>
    <row r="926" spans="1:29" x14ac:dyDescent="0.25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</row>
    <row r="927" spans="1:29" x14ac:dyDescent="0.25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</row>
    <row r="928" spans="1:29" x14ac:dyDescent="0.25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</row>
    <row r="929" spans="1:29" x14ac:dyDescent="0.25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</row>
    <row r="930" spans="1:29" x14ac:dyDescent="0.25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</row>
    <row r="931" spans="1:29" x14ac:dyDescent="0.25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</row>
    <row r="932" spans="1:29" x14ac:dyDescent="0.25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</row>
    <row r="933" spans="1:29" x14ac:dyDescent="0.25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</row>
    <row r="934" spans="1:29" x14ac:dyDescent="0.25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</row>
    <row r="935" spans="1:29" x14ac:dyDescent="0.25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</row>
    <row r="936" spans="1:29" x14ac:dyDescent="0.25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</row>
    <row r="937" spans="1:29" x14ac:dyDescent="0.25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</row>
    <row r="938" spans="1:29" x14ac:dyDescent="0.25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</row>
    <row r="939" spans="1:29" x14ac:dyDescent="0.25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</row>
    <row r="940" spans="1:29" x14ac:dyDescent="0.25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</row>
    <row r="941" spans="1:29" x14ac:dyDescent="0.25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</row>
    <row r="942" spans="1:29" x14ac:dyDescent="0.25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</row>
    <row r="943" spans="1:29" x14ac:dyDescent="0.25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</row>
    <row r="944" spans="1:29" x14ac:dyDescent="0.25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</row>
    <row r="945" spans="1:29" x14ac:dyDescent="0.25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</row>
    <row r="946" spans="1:29" x14ac:dyDescent="0.25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</row>
    <row r="947" spans="1:29" x14ac:dyDescent="0.25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</row>
    <row r="948" spans="1:29" x14ac:dyDescent="0.25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</row>
    <row r="949" spans="1:29" x14ac:dyDescent="0.25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</row>
    <row r="950" spans="1:29" x14ac:dyDescent="0.25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</row>
    <row r="951" spans="1:29" x14ac:dyDescent="0.25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</row>
    <row r="952" spans="1:29" x14ac:dyDescent="0.25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</row>
    <row r="953" spans="1:29" x14ac:dyDescent="0.25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</row>
    <row r="954" spans="1:29" x14ac:dyDescent="0.25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</row>
    <row r="955" spans="1:29" x14ac:dyDescent="0.25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</row>
    <row r="956" spans="1:29" x14ac:dyDescent="0.25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</row>
    <row r="957" spans="1:29" x14ac:dyDescent="0.25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</row>
    <row r="958" spans="1:29" x14ac:dyDescent="0.25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</row>
    <row r="959" spans="1:29" x14ac:dyDescent="0.25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</row>
    <row r="960" spans="1:29" x14ac:dyDescent="0.25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</row>
    <row r="961" spans="1:29" x14ac:dyDescent="0.25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</row>
    <row r="962" spans="1:29" x14ac:dyDescent="0.25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</row>
    <row r="963" spans="1:29" x14ac:dyDescent="0.25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</row>
    <row r="964" spans="1:29" x14ac:dyDescent="0.25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</row>
    <row r="965" spans="1:29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</row>
    <row r="966" spans="1:29" x14ac:dyDescent="0.25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</row>
    <row r="967" spans="1:29" x14ac:dyDescent="0.25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</row>
    <row r="968" spans="1:29" x14ac:dyDescent="0.25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</row>
    <row r="969" spans="1:29" x14ac:dyDescent="0.25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</row>
    <row r="970" spans="1:29" x14ac:dyDescent="0.25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</row>
    <row r="971" spans="1:29" x14ac:dyDescent="0.25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</row>
    <row r="972" spans="1:29" x14ac:dyDescent="0.25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</row>
    <row r="973" spans="1:29" x14ac:dyDescent="0.25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</row>
    <row r="974" spans="1:29" x14ac:dyDescent="0.25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</row>
    <row r="975" spans="1:29" x14ac:dyDescent="0.25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</row>
    <row r="976" spans="1:29" x14ac:dyDescent="0.25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</row>
    <row r="977" spans="1:29" x14ac:dyDescent="0.25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</row>
    <row r="978" spans="1:29" x14ac:dyDescent="0.25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</row>
    <row r="979" spans="1:29" x14ac:dyDescent="0.25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</row>
    <row r="980" spans="1:29" x14ac:dyDescent="0.25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</row>
    <row r="981" spans="1:29" x14ac:dyDescent="0.25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</row>
    <row r="982" spans="1:29" x14ac:dyDescent="0.25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</row>
    <row r="983" spans="1:29" x14ac:dyDescent="0.25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</row>
    <row r="984" spans="1:29" x14ac:dyDescent="0.25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</row>
    <row r="985" spans="1:29" x14ac:dyDescent="0.25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</row>
    <row r="986" spans="1:29" x14ac:dyDescent="0.25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</row>
    <row r="987" spans="1:29" x14ac:dyDescent="0.25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</row>
    <row r="988" spans="1:29" x14ac:dyDescent="0.25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</row>
    <row r="989" spans="1:29" x14ac:dyDescent="0.25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</row>
    <row r="990" spans="1:29" x14ac:dyDescent="0.25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</row>
    <row r="991" spans="1:29" x14ac:dyDescent="0.25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</row>
    <row r="992" spans="1:29" x14ac:dyDescent="0.25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</row>
    <row r="993" spans="1:29" x14ac:dyDescent="0.25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</row>
    <row r="994" spans="1:29" x14ac:dyDescent="0.25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</row>
    <row r="995" spans="1:29" x14ac:dyDescent="0.25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</row>
    <row r="996" spans="1:29" x14ac:dyDescent="0.25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</row>
    <row r="997" spans="1:29" x14ac:dyDescent="0.25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</row>
    <row r="998" spans="1:29" x14ac:dyDescent="0.25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</row>
    <row r="999" spans="1:29" x14ac:dyDescent="0.25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</row>
    <row r="1000" spans="1:29" x14ac:dyDescent="0.2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</row>
    <row r="1001" spans="1:29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</row>
    <row r="1002" spans="1:29" x14ac:dyDescent="0.2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</row>
    <row r="1003" spans="1:29" x14ac:dyDescent="0.2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</row>
    <row r="1004" spans="1:29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</row>
    <row r="1005" spans="1:29" x14ac:dyDescent="0.2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</row>
    <row r="1006" spans="1:29" x14ac:dyDescent="0.2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</row>
    <row r="1007" spans="1:29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</row>
    <row r="1008" spans="1:29" x14ac:dyDescent="0.2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</row>
    <row r="1009" spans="1:29" x14ac:dyDescent="0.2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</row>
    <row r="1010" spans="1:29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</row>
    <row r="1011" spans="1:29" x14ac:dyDescent="0.2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</row>
    <row r="1012" spans="1:29" x14ac:dyDescent="0.2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</row>
    <row r="1013" spans="1:29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</row>
    <row r="1014" spans="1:29" x14ac:dyDescent="0.2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</row>
    <row r="1015" spans="1:29" x14ac:dyDescent="0.2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</row>
    <row r="1016" spans="1:29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</row>
    <row r="1017" spans="1:29" x14ac:dyDescent="0.2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</row>
    <row r="1018" spans="1:29" x14ac:dyDescent="0.2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</row>
    <row r="1019" spans="1:29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</row>
    <row r="1020" spans="1:29" x14ac:dyDescent="0.2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</row>
    <row r="1021" spans="1:29" x14ac:dyDescent="0.2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</row>
    <row r="1022" spans="1:29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</row>
    <row r="1023" spans="1:29" x14ac:dyDescent="0.2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</row>
    <row r="1024" spans="1:29" x14ac:dyDescent="0.2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</row>
    <row r="1025" spans="1:29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</row>
    <row r="1026" spans="1:29" x14ac:dyDescent="0.2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</row>
    <row r="1027" spans="1:29" x14ac:dyDescent="0.2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</row>
    <row r="1028" spans="1:29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</row>
    <row r="1029" spans="1:29" x14ac:dyDescent="0.2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</row>
    <row r="1030" spans="1:29" x14ac:dyDescent="0.2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</row>
    <row r="1031" spans="1:29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</row>
    <row r="1032" spans="1:29" x14ac:dyDescent="0.2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</row>
    <row r="1033" spans="1:29" x14ac:dyDescent="0.2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</row>
    <row r="1034" spans="1:29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</row>
    <row r="1035" spans="1:29" x14ac:dyDescent="0.2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</row>
    <row r="1036" spans="1:29" x14ac:dyDescent="0.2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</row>
    <row r="1037" spans="1:29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</row>
    <row r="1038" spans="1:29" x14ac:dyDescent="0.2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</row>
    <row r="1039" spans="1:29" x14ac:dyDescent="0.2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</row>
    <row r="1040" spans="1:29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</row>
    <row r="1041" spans="1:29" x14ac:dyDescent="0.2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</row>
    <row r="1042" spans="1:29" x14ac:dyDescent="0.2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</row>
    <row r="1043" spans="1:29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</row>
    <row r="1044" spans="1:29" x14ac:dyDescent="0.2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</row>
    <row r="1045" spans="1:29" x14ac:dyDescent="0.2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</row>
    <row r="1046" spans="1:29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</row>
    <row r="1047" spans="1:29" x14ac:dyDescent="0.2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</row>
    <row r="1048" spans="1:29" x14ac:dyDescent="0.2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</row>
    <row r="1049" spans="1:29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</row>
    <row r="1050" spans="1:29" x14ac:dyDescent="0.2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</row>
    <row r="1051" spans="1:29" x14ac:dyDescent="0.2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</row>
    <row r="1052" spans="1:29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</row>
    <row r="1053" spans="1:29" x14ac:dyDescent="0.2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</row>
    <row r="1054" spans="1:29" x14ac:dyDescent="0.2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</row>
    <row r="1055" spans="1:29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</row>
    <row r="1056" spans="1:29" x14ac:dyDescent="0.2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</row>
    <row r="1057" spans="1:29" x14ac:dyDescent="0.2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</row>
    <row r="1058" spans="1:29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</row>
    <row r="1059" spans="1:29" x14ac:dyDescent="0.2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</row>
    <row r="1060" spans="1:29" x14ac:dyDescent="0.2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</row>
    <row r="1061" spans="1:29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</row>
    <row r="1062" spans="1:29" x14ac:dyDescent="0.2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</row>
    <row r="1063" spans="1:29" x14ac:dyDescent="0.2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</row>
    <row r="1064" spans="1:29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</row>
    <row r="1065" spans="1:29" x14ac:dyDescent="0.2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</row>
    <row r="1066" spans="1:29" x14ac:dyDescent="0.2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</row>
    <row r="1067" spans="1:29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</row>
    <row r="1068" spans="1:29" x14ac:dyDescent="0.2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</row>
    <row r="1069" spans="1:29" x14ac:dyDescent="0.2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</row>
    <row r="1070" spans="1:29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</row>
    <row r="1071" spans="1:29" x14ac:dyDescent="0.2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</row>
    <row r="1072" spans="1:29" x14ac:dyDescent="0.2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</row>
    <row r="1073" spans="1:29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</row>
    <row r="1074" spans="1:29" x14ac:dyDescent="0.2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</row>
    <row r="1075" spans="1:29" x14ac:dyDescent="0.2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</row>
    <row r="1076" spans="1:29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</row>
    <row r="1077" spans="1:29" x14ac:dyDescent="0.2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</row>
    <row r="1078" spans="1:29" x14ac:dyDescent="0.25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</row>
    <row r="1079" spans="1:29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</row>
    <row r="1080" spans="1:29" x14ac:dyDescent="0.2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</row>
    <row r="1081" spans="1:29" x14ac:dyDescent="0.2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</row>
    <row r="1082" spans="1:29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</row>
    <row r="1083" spans="1:29" x14ac:dyDescent="0.25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</row>
    <row r="1084" spans="1:29" x14ac:dyDescent="0.25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</row>
    <row r="1085" spans="1:29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</row>
    <row r="1086" spans="1:29" x14ac:dyDescent="0.2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</row>
    <row r="1087" spans="1:29" x14ac:dyDescent="0.2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</row>
    <row r="1088" spans="1:29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</row>
    <row r="1089" spans="1:29" x14ac:dyDescent="0.2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</row>
    <row r="1090" spans="1:29" x14ac:dyDescent="0.2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</row>
    <row r="1091" spans="1:29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</row>
    <row r="1092" spans="1:29" x14ac:dyDescent="0.2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</row>
    <row r="1093" spans="1:29" x14ac:dyDescent="0.2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</row>
    <row r="1094" spans="1:29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</row>
    <row r="1095" spans="1:29" x14ac:dyDescent="0.2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</row>
    <row r="1096" spans="1:29" x14ac:dyDescent="0.2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</row>
    <row r="1097" spans="1:29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</row>
    <row r="1098" spans="1:29" x14ac:dyDescent="0.2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</row>
    <row r="1099" spans="1:29" x14ac:dyDescent="0.2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</row>
    <row r="1100" spans="1:29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</row>
    <row r="1101" spans="1:29" x14ac:dyDescent="0.2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</row>
    <row r="1102" spans="1:29" x14ac:dyDescent="0.2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</row>
    <row r="1103" spans="1:29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</row>
    <row r="1104" spans="1:29" x14ac:dyDescent="0.2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</row>
    <row r="1105" spans="1:29" x14ac:dyDescent="0.2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</row>
    <row r="1106" spans="1:29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</row>
    <row r="1107" spans="1:29" x14ac:dyDescent="0.2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</row>
    <row r="1108" spans="1:29" x14ac:dyDescent="0.2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</row>
    <row r="1109" spans="1:29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</row>
    <row r="1110" spans="1:29" x14ac:dyDescent="0.2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</row>
    <row r="1111" spans="1:29" x14ac:dyDescent="0.2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</row>
    <row r="1112" spans="1:29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</row>
    <row r="1113" spans="1:29" x14ac:dyDescent="0.2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</row>
    <row r="1114" spans="1:29" x14ac:dyDescent="0.2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</row>
    <row r="1115" spans="1:29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</row>
    <row r="1116" spans="1:29" x14ac:dyDescent="0.2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</row>
    <row r="1117" spans="1:29" x14ac:dyDescent="0.2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</row>
    <row r="1118" spans="1:29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</row>
    <row r="1119" spans="1:29" x14ac:dyDescent="0.2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</row>
    <row r="1120" spans="1:29" x14ac:dyDescent="0.2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</row>
    <row r="1121" spans="1:29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</row>
    <row r="1122" spans="1:29" x14ac:dyDescent="0.25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</row>
    <row r="1123" spans="1:29" x14ac:dyDescent="0.25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</row>
    <row r="1124" spans="1:29" x14ac:dyDescent="0.2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</row>
    <row r="1125" spans="1:29" x14ac:dyDescent="0.25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</row>
    <row r="1126" spans="1:29" x14ac:dyDescent="0.25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</row>
    <row r="1127" spans="1:29" x14ac:dyDescent="0.2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</row>
    <row r="1128" spans="1:29" x14ac:dyDescent="0.25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</row>
    <row r="1129" spans="1:29" x14ac:dyDescent="0.25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</row>
    <row r="1130" spans="1:29" x14ac:dyDescent="0.2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</row>
    <row r="1131" spans="1:29" x14ac:dyDescent="0.25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</row>
    <row r="1132" spans="1:29" x14ac:dyDescent="0.25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</row>
    <row r="1133" spans="1:29" x14ac:dyDescent="0.2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</row>
    <row r="1134" spans="1:29" x14ac:dyDescent="0.25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</row>
    <row r="1135" spans="1:29" x14ac:dyDescent="0.25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</row>
    <row r="1136" spans="1:29" x14ac:dyDescent="0.2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</row>
    <row r="1137" spans="1:29" x14ac:dyDescent="0.25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</row>
    <row r="1138" spans="1:29" x14ac:dyDescent="0.25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</row>
    <row r="1139" spans="1:29" x14ac:dyDescent="0.2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</row>
    <row r="1140" spans="1:29" x14ac:dyDescent="0.25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</row>
    <row r="1141" spans="1:29" x14ac:dyDescent="0.25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</row>
    <row r="1142" spans="1:29" x14ac:dyDescent="0.2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</row>
    <row r="1143" spans="1:29" x14ac:dyDescent="0.25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</row>
    <row r="1144" spans="1:29" x14ac:dyDescent="0.25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</row>
    <row r="1145" spans="1:29" x14ac:dyDescent="0.2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</row>
    <row r="1146" spans="1:29" x14ac:dyDescent="0.25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</row>
    <row r="1147" spans="1:29" x14ac:dyDescent="0.25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</row>
    <row r="1148" spans="1:29" x14ac:dyDescent="0.25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</row>
    <row r="1149" spans="1:29" x14ac:dyDescent="0.25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</row>
    <row r="1150" spans="1:29" x14ac:dyDescent="0.25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</row>
    <row r="1151" spans="1:29" x14ac:dyDescent="0.25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</row>
    <row r="1152" spans="1:29" x14ac:dyDescent="0.25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</row>
    <row r="1153" spans="1:29" x14ac:dyDescent="0.25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</row>
    <row r="1154" spans="1:29" x14ac:dyDescent="0.25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</row>
    <row r="1155" spans="1:29" x14ac:dyDescent="0.25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</row>
    <row r="1156" spans="1:29" x14ac:dyDescent="0.25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</row>
    <row r="1157" spans="1:29" x14ac:dyDescent="0.25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</row>
    <row r="1158" spans="1:29" x14ac:dyDescent="0.25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</row>
    <row r="1159" spans="1:29" x14ac:dyDescent="0.25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</row>
    <row r="1160" spans="1:29" x14ac:dyDescent="0.25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</row>
    <row r="1161" spans="1:29" x14ac:dyDescent="0.25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</row>
    <row r="1162" spans="1:29" x14ac:dyDescent="0.25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</row>
    <row r="1163" spans="1:29" x14ac:dyDescent="0.25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</row>
    <row r="1164" spans="1:29" x14ac:dyDescent="0.25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</row>
    <row r="1165" spans="1:29" x14ac:dyDescent="0.25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</row>
    <row r="1166" spans="1:29" x14ac:dyDescent="0.25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</row>
    <row r="1167" spans="1:29" x14ac:dyDescent="0.25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</row>
    <row r="1168" spans="1:29" x14ac:dyDescent="0.25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</row>
    <row r="1169" spans="1:29" x14ac:dyDescent="0.25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</row>
    <row r="1170" spans="1:29" x14ac:dyDescent="0.25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</row>
    <row r="1171" spans="1:29" x14ac:dyDescent="0.25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</row>
    <row r="1172" spans="1:29" x14ac:dyDescent="0.25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</row>
    <row r="1173" spans="1:29" x14ac:dyDescent="0.25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</row>
    <row r="1174" spans="1:29" x14ac:dyDescent="0.25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</row>
    <row r="1175" spans="1:29" x14ac:dyDescent="0.25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</row>
    <row r="1176" spans="1:29" x14ac:dyDescent="0.25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</row>
    <row r="1177" spans="1:29" x14ac:dyDescent="0.25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</row>
    <row r="1178" spans="1:29" x14ac:dyDescent="0.25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</row>
    <row r="1179" spans="1:29" x14ac:dyDescent="0.25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</row>
    <row r="1180" spans="1:29" x14ac:dyDescent="0.25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</row>
    <row r="1181" spans="1:29" x14ac:dyDescent="0.25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</row>
    <row r="1182" spans="1:29" x14ac:dyDescent="0.25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</row>
    <row r="1183" spans="1:29" x14ac:dyDescent="0.25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</row>
    <row r="1184" spans="1:29" x14ac:dyDescent="0.25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</row>
    <row r="1185" spans="1:29" x14ac:dyDescent="0.25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</row>
    <row r="1186" spans="1:29" x14ac:dyDescent="0.25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</row>
    <row r="1187" spans="1:29" x14ac:dyDescent="0.25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</row>
    <row r="1188" spans="1:29" x14ac:dyDescent="0.25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</row>
    <row r="1189" spans="1:29" x14ac:dyDescent="0.25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</row>
    <row r="1190" spans="1:29" x14ac:dyDescent="0.25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</row>
    <row r="1191" spans="1:29" x14ac:dyDescent="0.25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</row>
    <row r="1192" spans="1:29" x14ac:dyDescent="0.25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</row>
    <row r="1193" spans="1:29" x14ac:dyDescent="0.25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</row>
    <row r="1194" spans="1:29" x14ac:dyDescent="0.25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</row>
    <row r="1195" spans="1:29" x14ac:dyDescent="0.25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</row>
    <row r="1196" spans="1:29" x14ac:dyDescent="0.25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</row>
    <row r="1197" spans="1:29" x14ac:dyDescent="0.25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</row>
    <row r="1198" spans="1:29" x14ac:dyDescent="0.25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</row>
    <row r="1199" spans="1:29" x14ac:dyDescent="0.25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</row>
    <row r="1200" spans="1:29" x14ac:dyDescent="0.25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</row>
    <row r="1201" spans="1:29" x14ac:dyDescent="0.25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</row>
    <row r="1202" spans="1:29" x14ac:dyDescent="0.25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</row>
    <row r="1203" spans="1:29" x14ac:dyDescent="0.25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</row>
    <row r="1204" spans="1:29" x14ac:dyDescent="0.25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</row>
    <row r="1205" spans="1:29" x14ac:dyDescent="0.25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</row>
    <row r="1206" spans="1:29" x14ac:dyDescent="0.25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</row>
    <row r="1207" spans="1:29" x14ac:dyDescent="0.25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</row>
    <row r="1208" spans="1:29" x14ac:dyDescent="0.25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</row>
    <row r="1209" spans="1:29" x14ac:dyDescent="0.25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</row>
    <row r="1210" spans="1:29" x14ac:dyDescent="0.25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</row>
    <row r="1211" spans="1:29" x14ac:dyDescent="0.25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</row>
    <row r="1212" spans="1:29" x14ac:dyDescent="0.25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</row>
    <row r="1213" spans="1:29" x14ac:dyDescent="0.25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</row>
    <row r="1214" spans="1:29" x14ac:dyDescent="0.25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</row>
    <row r="1215" spans="1:29" x14ac:dyDescent="0.25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</row>
    <row r="1216" spans="1:29" x14ac:dyDescent="0.25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</row>
    <row r="1217" spans="1:29" x14ac:dyDescent="0.25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</row>
    <row r="1218" spans="1:29" x14ac:dyDescent="0.25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</row>
    <row r="1219" spans="1:29" x14ac:dyDescent="0.25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</row>
    <row r="1220" spans="1:29" x14ac:dyDescent="0.25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</row>
    <row r="1221" spans="1:29" x14ac:dyDescent="0.25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</row>
    <row r="1222" spans="1:29" x14ac:dyDescent="0.25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</row>
    <row r="1223" spans="1:29" x14ac:dyDescent="0.25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</row>
    <row r="1224" spans="1:29" x14ac:dyDescent="0.25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</row>
    <row r="1225" spans="1:29" x14ac:dyDescent="0.25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</row>
    <row r="1226" spans="1:29" x14ac:dyDescent="0.25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</row>
    <row r="1227" spans="1:29" x14ac:dyDescent="0.25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</row>
    <row r="1228" spans="1:29" x14ac:dyDescent="0.25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</row>
    <row r="1229" spans="1:29" x14ac:dyDescent="0.25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</row>
    <row r="1230" spans="1:29" x14ac:dyDescent="0.25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</row>
    <row r="1231" spans="1:29" x14ac:dyDescent="0.25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</row>
    <row r="1232" spans="1:29" x14ac:dyDescent="0.25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</row>
    <row r="1233" spans="1:29" x14ac:dyDescent="0.25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</row>
    <row r="1234" spans="1:29" x14ac:dyDescent="0.25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</row>
    <row r="1235" spans="1:29" x14ac:dyDescent="0.25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</row>
    <row r="1236" spans="1:29" x14ac:dyDescent="0.25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</row>
    <row r="1237" spans="1:29" x14ac:dyDescent="0.25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</row>
    <row r="1238" spans="1:29" x14ac:dyDescent="0.25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</row>
    <row r="1239" spans="1:29" x14ac:dyDescent="0.25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</row>
    <row r="1240" spans="1:29" x14ac:dyDescent="0.25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</row>
    <row r="1241" spans="1:29" x14ac:dyDescent="0.25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</row>
    <row r="1242" spans="1:29" x14ac:dyDescent="0.25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</row>
    <row r="1243" spans="1:29" x14ac:dyDescent="0.25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</row>
    <row r="1244" spans="1:29" x14ac:dyDescent="0.25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</row>
    <row r="1245" spans="1:29" x14ac:dyDescent="0.25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</row>
    <row r="1246" spans="1:29" x14ac:dyDescent="0.25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</row>
    <row r="1247" spans="1:29" x14ac:dyDescent="0.25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</row>
    <row r="1248" spans="1:29" x14ac:dyDescent="0.25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</row>
    <row r="1249" spans="1:29" x14ac:dyDescent="0.25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</row>
    <row r="1250" spans="1:29" x14ac:dyDescent="0.25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</row>
    <row r="1251" spans="1:29" x14ac:dyDescent="0.25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</row>
    <row r="1252" spans="1:29" x14ac:dyDescent="0.25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</row>
    <row r="1253" spans="1:29" x14ac:dyDescent="0.25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</row>
    <row r="1254" spans="1:29" x14ac:dyDescent="0.25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</row>
    <row r="1255" spans="1:29" x14ac:dyDescent="0.25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</row>
    <row r="1256" spans="1:29" x14ac:dyDescent="0.25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</row>
    <row r="1257" spans="1:29" x14ac:dyDescent="0.25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</row>
    <row r="1258" spans="1:29" x14ac:dyDescent="0.25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</row>
    <row r="1259" spans="1:29" x14ac:dyDescent="0.25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</row>
    <row r="1260" spans="1:29" x14ac:dyDescent="0.25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</row>
    <row r="1261" spans="1:29" x14ac:dyDescent="0.25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</row>
    <row r="1262" spans="1:29" x14ac:dyDescent="0.25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</row>
    <row r="1263" spans="1:29" x14ac:dyDescent="0.25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</row>
    <row r="1264" spans="1:29" x14ac:dyDescent="0.25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</row>
    <row r="1265" spans="1:29" x14ac:dyDescent="0.25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</row>
    <row r="1266" spans="1:29" x14ac:dyDescent="0.25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</row>
    <row r="1267" spans="1:29" x14ac:dyDescent="0.25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</row>
    <row r="1268" spans="1:29" x14ac:dyDescent="0.25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</row>
    <row r="1269" spans="1:29" x14ac:dyDescent="0.25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</row>
    <row r="1270" spans="1:29" x14ac:dyDescent="0.25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</row>
    <row r="1271" spans="1:29" x14ac:dyDescent="0.25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</row>
    <row r="1272" spans="1:29" x14ac:dyDescent="0.25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</row>
    <row r="1273" spans="1:29" x14ac:dyDescent="0.25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</row>
    <row r="1274" spans="1:29" x14ac:dyDescent="0.25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</row>
    <row r="1275" spans="1:29" x14ac:dyDescent="0.25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</row>
    <row r="1276" spans="1:29" x14ac:dyDescent="0.25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</row>
    <row r="1277" spans="1:29" x14ac:dyDescent="0.25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</row>
    <row r="1278" spans="1:29" x14ac:dyDescent="0.25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</row>
    <row r="1279" spans="1:29" x14ac:dyDescent="0.25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</row>
    <row r="1280" spans="1:29" x14ac:dyDescent="0.25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</row>
    <row r="1281" spans="1:29" x14ac:dyDescent="0.25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</row>
    <row r="1282" spans="1:29" x14ac:dyDescent="0.25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</row>
    <row r="1283" spans="1:29" x14ac:dyDescent="0.25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</row>
    <row r="1284" spans="1:29" x14ac:dyDescent="0.25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</row>
    <row r="1285" spans="1:29" x14ac:dyDescent="0.25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</row>
    <row r="1286" spans="1:29" x14ac:dyDescent="0.25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</row>
    <row r="1287" spans="1:29" x14ac:dyDescent="0.25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</row>
    <row r="1288" spans="1:29" x14ac:dyDescent="0.25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</row>
    <row r="1289" spans="1:29" x14ac:dyDescent="0.25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</row>
    <row r="1290" spans="1:29" x14ac:dyDescent="0.25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</row>
    <row r="1291" spans="1:29" x14ac:dyDescent="0.25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</row>
    <row r="1292" spans="1:29" x14ac:dyDescent="0.25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</row>
    <row r="1293" spans="1:29" x14ac:dyDescent="0.25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</row>
    <row r="1294" spans="1:29" x14ac:dyDescent="0.25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</row>
    <row r="1295" spans="1:29" x14ac:dyDescent="0.25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</row>
    <row r="1296" spans="1:29" x14ac:dyDescent="0.25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</row>
    <row r="1297" spans="1:29" x14ac:dyDescent="0.25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</row>
    <row r="1298" spans="1:29" x14ac:dyDescent="0.25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</row>
    <row r="1299" spans="1:29" x14ac:dyDescent="0.25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</row>
    <row r="1300" spans="1:29" x14ac:dyDescent="0.25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</row>
    <row r="1301" spans="1:29" x14ac:dyDescent="0.25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</row>
    <row r="1302" spans="1:29" x14ac:dyDescent="0.25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</row>
    <row r="1303" spans="1:29" x14ac:dyDescent="0.25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</row>
    <row r="1304" spans="1:29" x14ac:dyDescent="0.25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</row>
    <row r="1305" spans="1:29" x14ac:dyDescent="0.25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</row>
    <row r="1306" spans="1:29" x14ac:dyDescent="0.25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</row>
    <row r="1307" spans="1:29" x14ac:dyDescent="0.25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</row>
    <row r="1308" spans="1:29" x14ac:dyDescent="0.25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</row>
    <row r="1309" spans="1:29" x14ac:dyDescent="0.25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</row>
    <row r="1310" spans="1:29" x14ac:dyDescent="0.25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</row>
    <row r="1311" spans="1:29" x14ac:dyDescent="0.25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</row>
    <row r="1312" spans="1:29" x14ac:dyDescent="0.25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</row>
    <row r="1313" spans="1:29" x14ac:dyDescent="0.25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</row>
    <row r="1314" spans="1:29" x14ac:dyDescent="0.25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</row>
    <row r="1315" spans="1:29" x14ac:dyDescent="0.25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</row>
    <row r="1316" spans="1:29" x14ac:dyDescent="0.25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</row>
    <row r="1317" spans="1:29" x14ac:dyDescent="0.25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</row>
    <row r="1318" spans="1:29" x14ac:dyDescent="0.25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</row>
    <row r="1319" spans="1:29" x14ac:dyDescent="0.25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</row>
    <row r="1320" spans="1:29" x14ac:dyDescent="0.25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</row>
    <row r="1321" spans="1:29" x14ac:dyDescent="0.25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</row>
    <row r="1322" spans="1:29" x14ac:dyDescent="0.25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</row>
    <row r="1323" spans="1:29" x14ac:dyDescent="0.25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</row>
    <row r="1324" spans="1:29" x14ac:dyDescent="0.25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</row>
    <row r="1325" spans="1:29" x14ac:dyDescent="0.25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</row>
    <row r="1326" spans="1:29" x14ac:dyDescent="0.25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</row>
    <row r="1327" spans="1:29" x14ac:dyDescent="0.25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</row>
    <row r="1328" spans="1:29" x14ac:dyDescent="0.25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</row>
    <row r="1329" spans="1:29" x14ac:dyDescent="0.25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</row>
    <row r="1330" spans="1:29" x14ac:dyDescent="0.25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</row>
    <row r="1331" spans="1:29" x14ac:dyDescent="0.25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</row>
    <row r="1332" spans="1:29" x14ac:dyDescent="0.25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</row>
    <row r="1333" spans="1:29" x14ac:dyDescent="0.25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</row>
    <row r="1334" spans="1:29" x14ac:dyDescent="0.25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</row>
    <row r="1335" spans="1:29" x14ac:dyDescent="0.25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</row>
    <row r="1336" spans="1:29" x14ac:dyDescent="0.25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</row>
    <row r="1337" spans="1:29" x14ac:dyDescent="0.25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</row>
    <row r="1338" spans="1:29" x14ac:dyDescent="0.25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</row>
    <row r="1339" spans="1:29" x14ac:dyDescent="0.25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</row>
    <row r="1340" spans="1:29" x14ac:dyDescent="0.25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</row>
    <row r="1341" spans="1:29" x14ac:dyDescent="0.25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</row>
    <row r="1342" spans="1:29" x14ac:dyDescent="0.25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</row>
    <row r="1343" spans="1:29" x14ac:dyDescent="0.25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</row>
    <row r="1344" spans="1:29" x14ac:dyDescent="0.25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</row>
    <row r="1345" spans="1:29" x14ac:dyDescent="0.25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</row>
    <row r="1346" spans="1:29" x14ac:dyDescent="0.25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</row>
    <row r="1347" spans="1:29" x14ac:dyDescent="0.25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</row>
    <row r="1348" spans="1:29" x14ac:dyDescent="0.25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</row>
    <row r="1349" spans="1:29" x14ac:dyDescent="0.25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</row>
    <row r="1350" spans="1:29" x14ac:dyDescent="0.25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</row>
    <row r="1351" spans="1:29" x14ac:dyDescent="0.25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</row>
    <row r="1352" spans="1:29" x14ac:dyDescent="0.25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</row>
    <row r="1353" spans="1:29" x14ac:dyDescent="0.25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</row>
    <row r="1354" spans="1:29" x14ac:dyDescent="0.25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</row>
    <row r="1355" spans="1:29" x14ac:dyDescent="0.25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</row>
    <row r="1356" spans="1:29" x14ac:dyDescent="0.25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</row>
    <row r="1357" spans="1:29" x14ac:dyDescent="0.25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</row>
    <row r="1358" spans="1:29" x14ac:dyDescent="0.25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</row>
    <row r="1359" spans="1:29" x14ac:dyDescent="0.25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</row>
    <row r="1360" spans="1:29" x14ac:dyDescent="0.25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</row>
    <row r="1361" spans="1:29" x14ac:dyDescent="0.25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</row>
    <row r="1362" spans="1:29" x14ac:dyDescent="0.25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</row>
    <row r="1363" spans="1:29" x14ac:dyDescent="0.25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</row>
    <row r="1364" spans="1:29" x14ac:dyDescent="0.25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</row>
    <row r="1365" spans="1:29" x14ac:dyDescent="0.25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</row>
    <row r="1366" spans="1:29" x14ac:dyDescent="0.25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</row>
    <row r="1367" spans="1:29" x14ac:dyDescent="0.25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</row>
    <row r="1368" spans="1:29" x14ac:dyDescent="0.25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</row>
    <row r="1369" spans="1:29" x14ac:dyDescent="0.25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</row>
    <row r="1370" spans="1:29" x14ac:dyDescent="0.25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</row>
    <row r="1371" spans="1:29" x14ac:dyDescent="0.25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</row>
    <row r="1372" spans="1:29" x14ac:dyDescent="0.25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</row>
    <row r="1373" spans="1:29" x14ac:dyDescent="0.25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</row>
    <row r="1374" spans="1:29" x14ac:dyDescent="0.25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</row>
    <row r="1375" spans="1:29" x14ac:dyDescent="0.25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</row>
    <row r="1376" spans="1:29" x14ac:dyDescent="0.25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</row>
    <row r="1377" spans="1:29" x14ac:dyDescent="0.25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</row>
    <row r="1378" spans="1:29" x14ac:dyDescent="0.25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</row>
    <row r="1379" spans="1:29" x14ac:dyDescent="0.25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</row>
    <row r="1380" spans="1:29" x14ac:dyDescent="0.25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</row>
    <row r="1381" spans="1:29" x14ac:dyDescent="0.25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</row>
    <row r="1382" spans="1:29" x14ac:dyDescent="0.25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</row>
    <row r="1383" spans="1:29" x14ac:dyDescent="0.25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</row>
    <row r="1384" spans="1:29" x14ac:dyDescent="0.25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</row>
    <row r="1385" spans="1:29" x14ac:dyDescent="0.25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</row>
    <row r="1386" spans="1:29" x14ac:dyDescent="0.25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</row>
    <row r="1387" spans="1:29" x14ac:dyDescent="0.25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</row>
    <row r="1388" spans="1:29" x14ac:dyDescent="0.25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</row>
    <row r="1389" spans="1:29" x14ac:dyDescent="0.25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</row>
    <row r="1390" spans="1:29" x14ac:dyDescent="0.25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</row>
    <row r="1391" spans="1:29" x14ac:dyDescent="0.25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</row>
    <row r="1392" spans="1:29" x14ac:dyDescent="0.25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</row>
    <row r="1393" spans="1:29" x14ac:dyDescent="0.25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</row>
    <row r="1394" spans="1:29" x14ac:dyDescent="0.25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</row>
    <row r="1395" spans="1:29" x14ac:dyDescent="0.25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</row>
    <row r="1396" spans="1:29" x14ac:dyDescent="0.25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</row>
    <row r="1397" spans="1:29" x14ac:dyDescent="0.25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</row>
    <row r="1398" spans="1:29" x14ac:dyDescent="0.25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</row>
    <row r="1399" spans="1:29" x14ac:dyDescent="0.25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</row>
    <row r="1400" spans="1:29" x14ac:dyDescent="0.25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</row>
    <row r="1401" spans="1:29" x14ac:dyDescent="0.25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</row>
    <row r="1402" spans="1:29" x14ac:dyDescent="0.25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</row>
    <row r="1403" spans="1:29" x14ac:dyDescent="0.25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</row>
    <row r="1404" spans="1:29" x14ac:dyDescent="0.25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</row>
    <row r="1405" spans="1:29" x14ac:dyDescent="0.25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</row>
    <row r="1406" spans="1:29" x14ac:dyDescent="0.25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</row>
    <row r="1407" spans="1:29" x14ac:dyDescent="0.25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</row>
    <row r="1408" spans="1:29" x14ac:dyDescent="0.25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</row>
    <row r="1409" spans="1:29" x14ac:dyDescent="0.25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</row>
    <row r="1410" spans="1:29" x14ac:dyDescent="0.25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</row>
    <row r="1411" spans="1:29" x14ac:dyDescent="0.25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</row>
    <row r="1412" spans="1:29" x14ac:dyDescent="0.25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</row>
    <row r="1413" spans="1:29" x14ac:dyDescent="0.25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</row>
    <row r="1414" spans="1:29" x14ac:dyDescent="0.25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</row>
    <row r="1415" spans="1:29" x14ac:dyDescent="0.25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</row>
    <row r="1416" spans="1:29" x14ac:dyDescent="0.25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</row>
    <row r="1417" spans="1:29" x14ac:dyDescent="0.25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</row>
    <row r="1418" spans="1:29" x14ac:dyDescent="0.25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</row>
    <row r="1419" spans="1:29" x14ac:dyDescent="0.25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</row>
    <row r="1420" spans="1:29" x14ac:dyDescent="0.25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</row>
    <row r="1421" spans="1:29" x14ac:dyDescent="0.25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</row>
    <row r="1422" spans="1:29" x14ac:dyDescent="0.25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</row>
    <row r="1423" spans="1:29" x14ac:dyDescent="0.25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</row>
    <row r="1424" spans="1:29" x14ac:dyDescent="0.25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</row>
    <row r="1425" spans="1:29" x14ac:dyDescent="0.25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</row>
    <row r="1426" spans="1:29" x14ac:dyDescent="0.25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</row>
    <row r="1427" spans="1:29" x14ac:dyDescent="0.25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</row>
    <row r="1428" spans="1:29" x14ac:dyDescent="0.25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</row>
    <row r="1429" spans="1:29" x14ac:dyDescent="0.25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</row>
    <row r="1430" spans="1:29" x14ac:dyDescent="0.25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</row>
    <row r="1431" spans="1:29" x14ac:dyDescent="0.25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</row>
    <row r="1432" spans="1:29" x14ac:dyDescent="0.25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</row>
    <row r="1433" spans="1:29" x14ac:dyDescent="0.25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</row>
    <row r="1434" spans="1:29" x14ac:dyDescent="0.25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</row>
    <row r="1435" spans="1:29" x14ac:dyDescent="0.25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</row>
    <row r="1436" spans="1:29" x14ac:dyDescent="0.25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</row>
    <row r="1437" spans="1:29" x14ac:dyDescent="0.25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</row>
    <row r="1438" spans="1:29" x14ac:dyDescent="0.25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</row>
    <row r="1439" spans="1:29" x14ac:dyDescent="0.25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</row>
    <row r="1440" spans="1:29" x14ac:dyDescent="0.25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</row>
    <row r="1441" spans="1:29" x14ac:dyDescent="0.25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</row>
    <row r="1442" spans="1:29" x14ac:dyDescent="0.25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</row>
    <row r="1443" spans="1:29" x14ac:dyDescent="0.25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</row>
    <row r="1444" spans="1:29" x14ac:dyDescent="0.25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</row>
    <row r="1445" spans="1:29" x14ac:dyDescent="0.25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</row>
    <row r="1446" spans="1:29" x14ac:dyDescent="0.25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</row>
    <row r="1447" spans="1:29" x14ac:dyDescent="0.25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</row>
    <row r="1448" spans="1:29" x14ac:dyDescent="0.25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</row>
    <row r="1449" spans="1:29" x14ac:dyDescent="0.25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</row>
    <row r="1450" spans="1:29" x14ac:dyDescent="0.25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</row>
    <row r="1451" spans="1:29" x14ac:dyDescent="0.25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</row>
    <row r="1452" spans="1:29" x14ac:dyDescent="0.25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</row>
    <row r="1453" spans="1:29" x14ac:dyDescent="0.25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</row>
    <row r="1454" spans="1:29" x14ac:dyDescent="0.25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</row>
    <row r="1455" spans="1:29" x14ac:dyDescent="0.25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</row>
    <row r="1456" spans="1:29" x14ac:dyDescent="0.25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</row>
    <row r="1457" spans="1:29" x14ac:dyDescent="0.25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</row>
    <row r="1458" spans="1:29" x14ac:dyDescent="0.25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</row>
    <row r="1459" spans="1:29" x14ac:dyDescent="0.25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</row>
    <row r="1460" spans="1:29" x14ac:dyDescent="0.25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</row>
    <row r="1461" spans="1:29" x14ac:dyDescent="0.25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</row>
    <row r="1462" spans="1:29" x14ac:dyDescent="0.25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</row>
    <row r="1463" spans="1:29" x14ac:dyDescent="0.25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</row>
    <row r="1464" spans="1:29" x14ac:dyDescent="0.25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</row>
    <row r="1465" spans="1:29" x14ac:dyDescent="0.25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</row>
    <row r="1466" spans="1:29" x14ac:dyDescent="0.25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</row>
    <row r="1467" spans="1:29" x14ac:dyDescent="0.25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</row>
    <row r="1468" spans="1:29" x14ac:dyDescent="0.25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</row>
    <row r="1469" spans="1:29" x14ac:dyDescent="0.25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</row>
    <row r="1470" spans="1:29" x14ac:dyDescent="0.25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</row>
    <row r="1471" spans="1:29" x14ac:dyDescent="0.25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</row>
    <row r="1472" spans="1:29" x14ac:dyDescent="0.25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</row>
    <row r="1473" spans="1:29" x14ac:dyDescent="0.25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</row>
    <row r="1474" spans="1:29" x14ac:dyDescent="0.25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</row>
    <row r="1475" spans="1:29" x14ac:dyDescent="0.25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</row>
    <row r="1476" spans="1:29" x14ac:dyDescent="0.25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</row>
    <row r="1477" spans="1:29" x14ac:dyDescent="0.25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</row>
    <row r="1478" spans="1:29" x14ac:dyDescent="0.25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</row>
    <row r="1479" spans="1:29" x14ac:dyDescent="0.25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</row>
    <row r="1480" spans="1:29" x14ac:dyDescent="0.25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</row>
    <row r="1481" spans="1:29" x14ac:dyDescent="0.25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</row>
    <row r="1482" spans="1:29" x14ac:dyDescent="0.25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</row>
    <row r="1483" spans="1:29" x14ac:dyDescent="0.25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</row>
    <row r="1484" spans="1:29" x14ac:dyDescent="0.25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</row>
    <row r="1485" spans="1:29" x14ac:dyDescent="0.25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</row>
    <row r="1486" spans="1:29" x14ac:dyDescent="0.25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</row>
    <row r="1487" spans="1:29" x14ac:dyDescent="0.25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</row>
    <row r="1488" spans="1:29" x14ac:dyDescent="0.25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</row>
    <row r="1489" spans="1:29" x14ac:dyDescent="0.25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</row>
    <row r="1490" spans="1:29" x14ac:dyDescent="0.25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</row>
    <row r="1491" spans="1:29" x14ac:dyDescent="0.25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</row>
    <row r="1492" spans="1:29" x14ac:dyDescent="0.25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</row>
    <row r="1493" spans="1:29" x14ac:dyDescent="0.25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</row>
    <row r="1494" spans="1:29" x14ac:dyDescent="0.25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</row>
    <row r="1495" spans="1:29" x14ac:dyDescent="0.25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</row>
    <row r="1496" spans="1:29" x14ac:dyDescent="0.25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</row>
    <row r="1497" spans="1:29" x14ac:dyDescent="0.25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</row>
    <row r="1498" spans="1:29" x14ac:dyDescent="0.25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</row>
    <row r="1499" spans="1:29" x14ac:dyDescent="0.25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</row>
    <row r="1500" spans="1:29" x14ac:dyDescent="0.25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00"/>
  <sheetViews>
    <sheetView workbookViewId="0"/>
  </sheetViews>
  <sheetFormatPr defaultColWidth="9.140625" defaultRowHeight="15" x14ac:dyDescent="0.25"/>
  <cols>
    <col min="1" max="1" width="10.7109375" style="2" customWidth="1"/>
    <col min="2" max="2" width="4.7109375" style="2" customWidth="1"/>
    <col min="3" max="8" width="9.140625" style="2" customWidth="1"/>
    <col min="9" max="9" width="9.140625" style="2"/>
    <col min="10" max="23" width="9.140625" style="2" customWidth="1"/>
    <col min="24" max="24" width="9.140625" style="2"/>
    <col min="25" max="25" width="9.140625" style="2" customWidth="1"/>
    <col min="26" max="16384" width="9.140625" style="2"/>
  </cols>
  <sheetData>
    <row r="1" spans="1:28" x14ac:dyDescent="0.25">
      <c r="A1" s="1" t="s">
        <v>0</v>
      </c>
      <c r="C1" t="s">
        <v>1</v>
      </c>
      <c r="D1" s="3"/>
      <c r="E1" s="3"/>
      <c r="G1" s="4" t="s">
        <v>2</v>
      </c>
      <c r="N1" s="5" t="s">
        <v>3</v>
      </c>
      <c r="AB1" s="7" t="s">
        <v>3</v>
      </c>
    </row>
    <row r="2" spans="1:28" x14ac:dyDescent="0.25">
      <c r="A2" s="1" t="s">
        <v>4</v>
      </c>
      <c r="C2" t="s">
        <v>5</v>
      </c>
      <c r="G2" s="4" t="s">
        <v>6</v>
      </c>
      <c r="N2" s="5" t="s">
        <v>3</v>
      </c>
      <c r="O2" s="2" t="s">
        <v>7</v>
      </c>
      <c r="AB2" s="7" t="s">
        <v>3</v>
      </c>
    </row>
    <row r="3" spans="1:28" x14ac:dyDescent="0.25">
      <c r="A3" s="1" t="s">
        <v>8</v>
      </c>
      <c r="C3" s="2" t="s">
        <v>9</v>
      </c>
      <c r="N3" s="5" t="s">
        <v>3</v>
      </c>
      <c r="O3" s="2" t="s">
        <v>10</v>
      </c>
      <c r="AB3" s="7" t="s">
        <v>3</v>
      </c>
    </row>
    <row r="4" spans="1:28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 t="s">
        <v>3</v>
      </c>
      <c r="O4" s="8"/>
      <c r="AB4" s="7" t="s">
        <v>3</v>
      </c>
    </row>
    <row r="5" spans="1:28" x14ac:dyDescent="0.25">
      <c r="A5" s="10" t="s">
        <v>11</v>
      </c>
      <c r="C5" s="6" t="s">
        <v>12</v>
      </c>
      <c r="D5" s="6"/>
      <c r="E5" s="6"/>
      <c r="F5" s="6"/>
      <c r="G5" s="6"/>
      <c r="H5" s="6"/>
      <c r="I5" s="6"/>
      <c r="J5" s="6"/>
      <c r="K5" s="6"/>
      <c r="L5" s="6"/>
      <c r="M5" s="9"/>
      <c r="N5" s="7" t="s">
        <v>3</v>
      </c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7" t="s">
        <v>3</v>
      </c>
    </row>
    <row r="6" spans="1:28" x14ac:dyDescent="0.25">
      <c r="C6" s="7" t="s">
        <v>13</v>
      </c>
      <c r="D6" s="6" t="s">
        <v>14</v>
      </c>
      <c r="E6" s="6"/>
      <c r="F6" s="6"/>
      <c r="G6" s="6"/>
      <c r="H6" s="6"/>
      <c r="I6" s="6"/>
      <c r="J6" s="6"/>
      <c r="K6" s="6"/>
      <c r="L6" s="6"/>
      <c r="M6" s="9"/>
      <c r="N6" s="7" t="s">
        <v>3</v>
      </c>
      <c r="O6" s="11" t="s">
        <v>15</v>
      </c>
      <c r="P6" s="6" t="s">
        <v>16</v>
      </c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7" t="s">
        <v>3</v>
      </c>
    </row>
    <row r="7" spans="1:28" x14ac:dyDescent="0.25">
      <c r="C7" s="7" t="s">
        <v>17</v>
      </c>
      <c r="D7" s="6" t="s">
        <v>18</v>
      </c>
      <c r="E7" s="6"/>
      <c r="F7" s="6"/>
      <c r="G7" s="6"/>
      <c r="H7" s="6"/>
      <c r="I7" s="6"/>
      <c r="J7" s="6"/>
      <c r="K7" s="6"/>
      <c r="L7" s="6"/>
      <c r="M7" s="9"/>
      <c r="N7" s="7" t="s">
        <v>3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7" t="s">
        <v>3</v>
      </c>
    </row>
    <row r="8" spans="1:28" x14ac:dyDescent="0.25">
      <c r="A8" s="10"/>
      <c r="B8" s="9"/>
      <c r="C8" s="6"/>
      <c r="D8" s="6"/>
      <c r="E8" s="6"/>
      <c r="F8" s="6"/>
      <c r="G8" s="6"/>
      <c r="H8" s="6"/>
      <c r="I8" s="6"/>
      <c r="J8" s="6"/>
      <c r="K8" s="9"/>
      <c r="L8" s="9"/>
      <c r="M8" s="9"/>
      <c r="N8" s="7" t="s">
        <v>3</v>
      </c>
      <c r="O8" s="6"/>
      <c r="Q8" s="12" t="s">
        <v>19</v>
      </c>
      <c r="R8" s="13" t="s">
        <v>20</v>
      </c>
      <c r="S8" s="14" t="s">
        <v>21</v>
      </c>
      <c r="Y8" s="6"/>
      <c r="Z8" s="6"/>
      <c r="AA8" s="6"/>
      <c r="AB8" s="7" t="s">
        <v>3</v>
      </c>
    </row>
    <row r="9" spans="1:28" x14ac:dyDescent="0.25">
      <c r="A9" s="10" t="s">
        <v>22</v>
      </c>
      <c r="B9" s="9"/>
      <c r="C9" s="15" t="s">
        <v>23</v>
      </c>
      <c r="D9" s="6"/>
      <c r="E9" s="6"/>
      <c r="F9" s="16" t="s">
        <v>24</v>
      </c>
      <c r="G9" s="17"/>
      <c r="H9" s="6" t="s">
        <v>25</v>
      </c>
      <c r="I9" s="6"/>
      <c r="J9" s="6"/>
      <c r="K9" s="9"/>
      <c r="L9" s="9"/>
      <c r="M9" s="9"/>
      <c r="N9" s="7" t="s">
        <v>3</v>
      </c>
      <c r="O9" s="6"/>
      <c r="P9" s="18"/>
      <c r="Q9" s="19"/>
      <c r="R9" s="19"/>
      <c r="S9" s="20" t="s">
        <v>26</v>
      </c>
      <c r="T9" s="6"/>
      <c r="U9" s="21" t="s">
        <v>27</v>
      </c>
      <c r="V9" s="22"/>
      <c r="W9" s="22"/>
      <c r="X9" s="22"/>
      <c r="Y9" s="23"/>
      <c r="Z9" s="6"/>
      <c r="AA9" s="6"/>
      <c r="AB9" s="7" t="s">
        <v>3</v>
      </c>
    </row>
    <row r="10" spans="1:28" x14ac:dyDescent="0.25">
      <c r="A10" s="9"/>
      <c r="B10" s="9"/>
      <c r="C10" s="24"/>
      <c r="D10" s="6"/>
      <c r="E10" s="6"/>
      <c r="F10" s="6"/>
      <c r="G10" s="6"/>
      <c r="H10" s="6"/>
      <c r="I10" s="6"/>
      <c r="J10" s="6"/>
      <c r="K10" s="9"/>
      <c r="L10" s="9"/>
      <c r="M10" s="9"/>
      <c r="N10" s="7" t="s">
        <v>3</v>
      </c>
      <c r="O10" s="6"/>
      <c r="P10" s="25"/>
      <c r="Q10" s="26"/>
      <c r="R10" s="26" t="s">
        <v>26</v>
      </c>
      <c r="S10" s="27" t="s">
        <v>28</v>
      </c>
      <c r="T10" s="6"/>
      <c r="U10" s="28" t="s">
        <v>29</v>
      </c>
      <c r="V10" s="29"/>
      <c r="W10" s="29"/>
      <c r="X10" s="29"/>
      <c r="Y10" s="30"/>
      <c r="Z10" s="6"/>
      <c r="AA10" s="6"/>
      <c r="AB10" s="7" t="s">
        <v>3</v>
      </c>
    </row>
    <row r="11" spans="1:28" x14ac:dyDescent="0.25">
      <c r="A11" s="9"/>
      <c r="B11" s="9"/>
      <c r="C11" s="31" t="s">
        <v>30</v>
      </c>
      <c r="D11" s="32"/>
      <c r="E11" s="33"/>
      <c r="F11" s="34">
        <v>5890</v>
      </c>
      <c r="G11" s="6"/>
      <c r="H11" s="6"/>
      <c r="I11" s="6"/>
      <c r="J11" s="6"/>
      <c r="K11" s="9"/>
      <c r="L11" s="9"/>
      <c r="M11" s="9"/>
      <c r="N11" s="7" t="s">
        <v>3</v>
      </c>
      <c r="O11" s="6"/>
      <c r="P11" s="25"/>
      <c r="Q11" s="26" t="s">
        <v>31</v>
      </c>
      <c r="R11" s="26" t="s">
        <v>32</v>
      </c>
      <c r="S11" s="35" t="s">
        <v>32</v>
      </c>
      <c r="T11" s="6"/>
      <c r="Z11" s="6"/>
      <c r="AA11" s="6"/>
      <c r="AB11" s="7" t="s">
        <v>3</v>
      </c>
    </row>
    <row r="12" spans="1:28" x14ac:dyDescent="0.25">
      <c r="A12" s="10"/>
      <c r="B12" s="9"/>
      <c r="C12" s="36" t="s">
        <v>33</v>
      </c>
      <c r="D12" s="37"/>
      <c r="E12" s="38"/>
      <c r="F12" s="39">
        <v>3.3000000000000002E-2</v>
      </c>
      <c r="G12" s="6"/>
      <c r="H12" s="6"/>
      <c r="I12" s="6"/>
      <c r="J12" s="6"/>
      <c r="K12" s="9"/>
      <c r="L12" s="9"/>
      <c r="M12" s="9"/>
      <c r="N12" s="7" t="s">
        <v>3</v>
      </c>
      <c r="O12" s="6"/>
      <c r="P12" s="25"/>
      <c r="Q12" s="26" t="s">
        <v>34</v>
      </c>
      <c r="R12" s="40" t="s">
        <v>28</v>
      </c>
      <c r="S12" s="35" t="s">
        <v>35</v>
      </c>
      <c r="T12" s="6"/>
      <c r="Z12" s="6"/>
      <c r="AA12" s="6"/>
      <c r="AB12" s="7" t="s">
        <v>3</v>
      </c>
    </row>
    <row r="13" spans="1:28" x14ac:dyDescent="0.25">
      <c r="A13" s="9"/>
      <c r="B13" s="9"/>
      <c r="C13" s="41" t="s">
        <v>36</v>
      </c>
      <c r="D13" s="42"/>
      <c r="E13" s="43"/>
      <c r="F13" s="44">
        <v>6</v>
      </c>
      <c r="G13" s="6"/>
      <c r="H13" s="6"/>
      <c r="I13" s="6"/>
      <c r="J13" s="6"/>
      <c r="K13" s="9"/>
      <c r="L13" s="9"/>
      <c r="M13" s="9"/>
      <c r="N13" s="7" t="s">
        <v>3</v>
      </c>
      <c r="O13" s="6"/>
      <c r="P13" s="45" t="s">
        <v>37</v>
      </c>
      <c r="Q13" s="46" t="s">
        <v>38</v>
      </c>
      <c r="R13" s="46" t="s">
        <v>39</v>
      </c>
      <c r="S13" s="47" t="s">
        <v>40</v>
      </c>
      <c r="T13" s="6"/>
      <c r="U13" s="6"/>
      <c r="V13" s="6"/>
      <c r="W13" s="6"/>
      <c r="X13" s="6"/>
      <c r="Y13" s="6"/>
      <c r="Z13" s="6"/>
      <c r="AA13" s="6"/>
      <c r="AB13" s="7" t="s">
        <v>3</v>
      </c>
    </row>
    <row r="14" spans="1:28" x14ac:dyDescent="0.25">
      <c r="A14" s="9"/>
      <c r="B14" s="9"/>
      <c r="C14" s="24"/>
      <c r="D14" s="6"/>
      <c r="E14" s="6"/>
      <c r="F14" s="6"/>
      <c r="G14" s="6"/>
      <c r="H14" s="6"/>
      <c r="I14" s="6"/>
      <c r="J14" s="6"/>
      <c r="K14" s="9"/>
      <c r="L14" s="9"/>
      <c r="M14" s="9"/>
      <c r="N14" s="7" t="s">
        <v>3</v>
      </c>
      <c r="O14" s="6"/>
      <c r="P14" s="25">
        <v>1</v>
      </c>
      <c r="Q14" s="48">
        <f>IF(P14&lt;=F13,1/F13,"")</f>
        <v>0.16666666666666666</v>
      </c>
      <c r="R14" s="48">
        <f>Q20</f>
        <v>0.99999999999999989</v>
      </c>
      <c r="S14" s="49">
        <f>IFERROR(Q14/R14,"")</f>
        <v>0.16666666666666669</v>
      </c>
      <c r="T14" s="6"/>
      <c r="U14" s="50" t="s">
        <v>41</v>
      </c>
      <c r="V14" s="6"/>
      <c r="W14" s="6"/>
      <c r="X14" s="6"/>
      <c r="Y14" s="6"/>
      <c r="Z14" s="6"/>
      <c r="AA14" s="6"/>
      <c r="AB14" s="7" t="s">
        <v>3</v>
      </c>
    </row>
    <row r="15" spans="1:28" x14ac:dyDescent="0.25">
      <c r="C15" s="51" t="s">
        <v>42</v>
      </c>
      <c r="D15" s="32"/>
      <c r="E15" s="32"/>
      <c r="F15" s="32"/>
      <c r="G15" s="32"/>
      <c r="H15" s="33"/>
      <c r="I15" s="6"/>
      <c r="J15" s="6"/>
      <c r="K15" s="6"/>
      <c r="L15" s="6"/>
      <c r="M15" s="9"/>
      <c r="N15" s="7" t="s">
        <v>3</v>
      </c>
      <c r="O15" s="6"/>
      <c r="P15" s="25">
        <f>IFERROR(IF(P14+1&lt;=F13,P14+1,"-"),"-")</f>
        <v>2</v>
      </c>
      <c r="Q15" s="48">
        <f>IF(P15&lt;=F13,1/F13,"")</f>
        <v>0.16666666666666666</v>
      </c>
      <c r="R15" s="48">
        <f>IFERROR((R14-Q15),"")</f>
        <v>0.83333333333333326</v>
      </c>
      <c r="S15" s="49">
        <f>IFERROR(Q15/R15,"")</f>
        <v>0.2</v>
      </c>
      <c r="T15" s="6"/>
      <c r="U15" s="50" t="s">
        <v>43</v>
      </c>
      <c r="V15" s="6"/>
      <c r="W15" s="6"/>
      <c r="X15" s="6"/>
      <c r="Y15" s="6"/>
      <c r="Z15" s="6"/>
      <c r="AA15" s="6"/>
      <c r="AB15" s="7" t="s">
        <v>3</v>
      </c>
    </row>
    <row r="16" spans="1:28" x14ac:dyDescent="0.25">
      <c r="C16" s="36" t="s">
        <v>44</v>
      </c>
      <c r="D16" s="37"/>
      <c r="E16" s="37"/>
      <c r="F16" s="37"/>
      <c r="G16" s="37"/>
      <c r="H16" s="38"/>
      <c r="I16" s="6"/>
      <c r="J16" s="6"/>
      <c r="K16" s="6"/>
      <c r="L16" s="6"/>
      <c r="M16" s="9"/>
      <c r="N16" s="7" t="s">
        <v>3</v>
      </c>
      <c r="O16" s="6"/>
      <c r="P16" s="25">
        <f>IFERROR(IF(P15+1&lt;=F13,P15+1,"-"),"-")</f>
        <v>3</v>
      </c>
      <c r="Q16" s="48">
        <f>IF(P16&lt;=F13,1/F13,"")</f>
        <v>0.16666666666666666</v>
      </c>
      <c r="R16" s="48">
        <f t="shared" ref="R16" si="0">IFERROR((R15-Q16),"")</f>
        <v>0.66666666666666663</v>
      </c>
      <c r="S16" s="49">
        <f>IFERROR(Q16/R16,"")</f>
        <v>0.25</v>
      </c>
      <c r="T16" s="6"/>
      <c r="U16" s="6"/>
      <c r="V16" s="6"/>
      <c r="W16" s="6"/>
      <c r="X16" s="6"/>
      <c r="Y16" s="6"/>
      <c r="Z16" s="6"/>
      <c r="AA16" s="6"/>
      <c r="AB16" s="7" t="s">
        <v>3</v>
      </c>
    </row>
    <row r="17" spans="3:28" x14ac:dyDescent="0.25">
      <c r="C17" s="36" t="s">
        <v>45</v>
      </c>
      <c r="D17" s="37"/>
      <c r="E17" s="37"/>
      <c r="F17" s="37"/>
      <c r="G17" s="37"/>
      <c r="H17" s="38"/>
      <c r="I17" s="6"/>
      <c r="J17" s="6"/>
      <c r="K17" s="6"/>
      <c r="L17" s="6"/>
      <c r="M17" s="9"/>
      <c r="N17" s="7" t="s">
        <v>3</v>
      </c>
      <c r="O17" s="6"/>
      <c r="P17" s="25">
        <f>IFERROR(IF(P16+1&lt;=F13,P16+1,"-"),"-")</f>
        <v>4</v>
      </c>
      <c r="Q17" s="48">
        <f>IF(P17&lt;=F13,1/F13,"-")</f>
        <v>0.16666666666666666</v>
      </c>
      <c r="R17" s="48">
        <f>IFERROR((R16-Q17),"-")</f>
        <v>0.5</v>
      </c>
      <c r="S17" s="49">
        <f>IFERROR(Q17/R17,"-")</f>
        <v>0.33333333333333331</v>
      </c>
      <c r="T17" s="6"/>
      <c r="U17" s="50" t="s">
        <v>46</v>
      </c>
      <c r="V17" s="6"/>
      <c r="W17" s="6"/>
      <c r="X17" s="6"/>
      <c r="Y17" s="6"/>
      <c r="Z17" s="6"/>
      <c r="AA17" s="6"/>
      <c r="AB17" s="7" t="s">
        <v>3</v>
      </c>
    </row>
    <row r="18" spans="3:28" x14ac:dyDescent="0.25">
      <c r="C18" s="52" t="s">
        <v>47</v>
      </c>
      <c r="D18" s="53"/>
      <c r="E18" s="53"/>
      <c r="F18" s="53"/>
      <c r="G18" s="53"/>
      <c r="H18" s="54"/>
      <c r="I18" s="6"/>
      <c r="J18" s="6"/>
      <c r="K18" s="6"/>
      <c r="L18" s="6"/>
      <c r="M18" s="9"/>
      <c r="N18" s="7" t="s">
        <v>3</v>
      </c>
      <c r="O18" s="6"/>
      <c r="P18" s="25">
        <f>IFERROR(IF(P17+1&lt;=F13,P17+1,"-"),"-")</f>
        <v>5</v>
      </c>
      <c r="Q18" s="48">
        <f>IF(P18&lt;=F13,1/F13,"-")</f>
        <v>0.16666666666666666</v>
      </c>
      <c r="R18" s="48">
        <f>IFERROR((R17-Q18),"-")</f>
        <v>0.33333333333333337</v>
      </c>
      <c r="S18" s="49">
        <f>IFERROR(Q18/R18,"-")</f>
        <v>0.49999999999999994</v>
      </c>
      <c r="T18" s="6"/>
      <c r="U18" s="50" t="s">
        <v>48</v>
      </c>
      <c r="V18" s="6"/>
      <c r="W18" s="6"/>
      <c r="X18" s="6"/>
      <c r="Y18" s="6"/>
      <c r="Z18" s="6"/>
      <c r="AA18" s="6"/>
      <c r="AB18" s="7" t="s">
        <v>3</v>
      </c>
    </row>
    <row r="19" spans="3:28" x14ac:dyDescent="0.25">
      <c r="C19" s="6"/>
      <c r="D19" s="6"/>
      <c r="E19" s="6"/>
      <c r="F19" s="6"/>
      <c r="G19" s="6"/>
      <c r="H19" s="6"/>
      <c r="I19" s="6"/>
      <c r="J19" s="6"/>
      <c r="K19" s="6"/>
      <c r="L19" s="6"/>
      <c r="M19" s="9"/>
      <c r="N19" s="7" t="s">
        <v>3</v>
      </c>
      <c r="O19" s="6"/>
      <c r="P19" s="45">
        <f>IFERROR(IF(P18+1&lt;=F13,P18+1,"-"),"-")</f>
        <v>6</v>
      </c>
      <c r="Q19" s="55">
        <f>IF(P19&lt;=F13,1/F13,"-")</f>
        <v>0.16666666666666666</v>
      </c>
      <c r="R19" s="55">
        <f>IFERROR((R18-Q19),"-")</f>
        <v>0.16666666666666671</v>
      </c>
      <c r="S19" s="56">
        <f>IFERROR(Q19/R19,"-")</f>
        <v>0.99999999999999967</v>
      </c>
      <c r="T19" s="6"/>
      <c r="U19" s="50" t="s">
        <v>49</v>
      </c>
      <c r="V19" s="6"/>
      <c r="W19" s="6"/>
      <c r="X19" s="6"/>
      <c r="Y19" s="6"/>
      <c r="Z19" s="6"/>
      <c r="AA19" s="6"/>
      <c r="AB19" s="7" t="s">
        <v>3</v>
      </c>
    </row>
    <row r="20" spans="3:28" x14ac:dyDescent="0.25">
      <c r="C20" s="6"/>
      <c r="D20" s="6"/>
      <c r="E20" s="6"/>
      <c r="F20" s="6"/>
      <c r="G20" s="6"/>
      <c r="H20" s="6"/>
      <c r="I20" s="6"/>
      <c r="J20" s="6"/>
      <c r="K20" s="6"/>
      <c r="L20" s="6"/>
      <c r="M20" s="9"/>
      <c r="N20" s="7" t="s">
        <v>3</v>
      </c>
      <c r="O20" s="6"/>
      <c r="P20" s="45" t="s">
        <v>50</v>
      </c>
      <c r="Q20" s="57">
        <f>SUM(Q14:Q19)</f>
        <v>0.99999999999999989</v>
      </c>
      <c r="R20" s="58" t="s">
        <v>51</v>
      </c>
      <c r="S20" s="59" t="s">
        <v>51</v>
      </c>
      <c r="T20" s="6"/>
      <c r="U20" s="6"/>
      <c r="V20" s="6"/>
      <c r="W20" s="6"/>
      <c r="X20" s="6"/>
      <c r="Y20" s="6"/>
      <c r="Z20" s="6"/>
      <c r="AA20" s="6"/>
      <c r="AB20" s="7" t="s">
        <v>3</v>
      </c>
    </row>
    <row r="21" spans="3:28" x14ac:dyDescent="0.25">
      <c r="C21" s="6"/>
      <c r="D21" s="6"/>
      <c r="E21" s="6"/>
      <c r="F21" s="6"/>
      <c r="G21" s="6"/>
      <c r="H21" s="6"/>
      <c r="I21" s="6"/>
      <c r="J21" s="6"/>
      <c r="K21" s="6"/>
      <c r="L21" s="6"/>
      <c r="M21" s="9"/>
      <c r="N21" s="7" t="s">
        <v>3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7" t="s">
        <v>3</v>
      </c>
    </row>
    <row r="22" spans="3:28" x14ac:dyDescent="0.25">
      <c r="C22" s="6"/>
      <c r="D22" s="6"/>
      <c r="E22" s="6"/>
      <c r="F22" s="6"/>
      <c r="G22" s="6"/>
      <c r="H22" s="6"/>
      <c r="I22" s="6"/>
      <c r="J22" s="6"/>
      <c r="K22" s="6"/>
      <c r="L22" s="6"/>
      <c r="M22" s="9"/>
      <c r="N22" s="7" t="s">
        <v>3</v>
      </c>
      <c r="O22" s="6"/>
      <c r="P22" s="60" t="s">
        <v>19</v>
      </c>
      <c r="Q22" s="7" t="s">
        <v>52</v>
      </c>
      <c r="R22" s="61" t="s">
        <v>53</v>
      </c>
      <c r="S22" s="7"/>
      <c r="T22" s="7"/>
      <c r="U22" s="61"/>
      <c r="V22" s="6"/>
      <c r="W22" s="6"/>
      <c r="X22" s="6"/>
      <c r="Y22" s="6"/>
      <c r="Z22" s="6"/>
      <c r="AA22" s="6"/>
      <c r="AB22" s="7" t="s">
        <v>3</v>
      </c>
    </row>
    <row r="23" spans="3:28" x14ac:dyDescent="0.25">
      <c r="C23" s="6"/>
      <c r="D23" s="6"/>
      <c r="E23" s="6"/>
      <c r="F23" s="6"/>
      <c r="G23" s="6"/>
      <c r="H23" s="6"/>
      <c r="I23" s="6"/>
      <c r="J23" s="6"/>
      <c r="K23" s="6"/>
      <c r="L23" s="6"/>
      <c r="M23" s="9"/>
      <c r="N23" s="7" t="s">
        <v>3</v>
      </c>
      <c r="O23" s="6"/>
      <c r="P23" s="60" t="s">
        <v>20</v>
      </c>
      <c r="Q23" s="7" t="s">
        <v>52</v>
      </c>
      <c r="R23" s="61" t="s">
        <v>54</v>
      </c>
      <c r="S23" s="7"/>
      <c r="T23" s="7"/>
      <c r="U23" s="61"/>
      <c r="V23" s="6"/>
      <c r="W23" s="6"/>
      <c r="X23" s="6"/>
      <c r="Y23" s="6"/>
      <c r="Z23" s="6"/>
      <c r="AA23" s="6"/>
      <c r="AB23" s="7" t="s">
        <v>3</v>
      </c>
    </row>
    <row r="24" spans="3:28" x14ac:dyDescent="0.25">
      <c r="C24" s="6"/>
      <c r="D24" s="6"/>
      <c r="E24" s="6"/>
      <c r="F24" s="6"/>
      <c r="G24" s="6"/>
      <c r="H24" s="6"/>
      <c r="I24" s="6"/>
      <c r="J24" s="6"/>
      <c r="K24" s="6"/>
      <c r="L24" s="6"/>
      <c r="M24" s="9"/>
      <c r="N24" s="7" t="s">
        <v>3</v>
      </c>
      <c r="O24" s="6"/>
      <c r="P24" s="60" t="s">
        <v>21</v>
      </c>
      <c r="Q24" s="7" t="s">
        <v>52</v>
      </c>
      <c r="R24" s="6" t="s">
        <v>55</v>
      </c>
      <c r="S24" s="6"/>
      <c r="T24" s="7"/>
      <c r="U24" s="6"/>
      <c r="V24" s="6"/>
      <c r="W24" s="6"/>
      <c r="X24" s="6"/>
      <c r="Y24" s="6"/>
      <c r="Z24" s="6"/>
      <c r="AA24" s="6"/>
      <c r="AB24" s="7" t="s">
        <v>3</v>
      </c>
    </row>
    <row r="25" spans="3:28" x14ac:dyDescent="0.25">
      <c r="C25" s="6"/>
      <c r="D25" s="6"/>
      <c r="E25" s="6"/>
      <c r="F25" s="6"/>
      <c r="G25" s="6"/>
      <c r="H25" s="6"/>
      <c r="I25" s="6"/>
      <c r="J25" s="6"/>
      <c r="K25" s="6"/>
      <c r="L25" s="6"/>
      <c r="M25" s="9"/>
      <c r="N25" s="7" t="s">
        <v>3</v>
      </c>
      <c r="O25" s="6"/>
      <c r="P25" s="6"/>
      <c r="Q25" s="6"/>
      <c r="R25" s="6"/>
      <c r="S25" s="6"/>
      <c r="T25" s="6"/>
      <c r="U25" s="6"/>
      <c r="V25" s="6"/>
      <c r="W25" s="62"/>
      <c r="X25" s="63" t="s">
        <v>56</v>
      </c>
      <c r="Y25" s="64">
        <f>F13</f>
        <v>6</v>
      </c>
      <c r="Z25" s="6"/>
      <c r="AA25" s="6"/>
      <c r="AB25" s="7" t="s">
        <v>3</v>
      </c>
    </row>
    <row r="26" spans="3:28" x14ac:dyDescent="0.25">
      <c r="C26" s="6"/>
      <c r="D26" s="6"/>
      <c r="E26" s="6"/>
      <c r="F26" s="6"/>
      <c r="G26" s="6"/>
      <c r="H26" s="6"/>
      <c r="I26" s="6"/>
      <c r="J26" s="6"/>
      <c r="K26" s="6"/>
      <c r="L26" s="6"/>
      <c r="M26" s="9"/>
      <c r="N26" s="7" t="s">
        <v>3</v>
      </c>
      <c r="O26" s="65" t="s">
        <v>57</v>
      </c>
      <c r="P26" s="6" t="s">
        <v>58</v>
      </c>
      <c r="Q26" s="6"/>
      <c r="R26" s="6"/>
      <c r="S26" s="6"/>
      <c r="T26" s="6"/>
      <c r="U26" s="6"/>
      <c r="V26" s="6"/>
      <c r="W26" s="66"/>
      <c r="X26" s="67" t="s">
        <v>59</v>
      </c>
      <c r="Y26" s="68">
        <f>F12</f>
        <v>3.3000000000000002E-2</v>
      </c>
      <c r="Z26" s="6"/>
      <c r="AA26" s="6"/>
      <c r="AB26" s="7" t="s">
        <v>3</v>
      </c>
    </row>
    <row r="27" spans="3:28" x14ac:dyDescent="0.25">
      <c r="C27" s="6"/>
      <c r="D27" s="6"/>
      <c r="E27" s="6"/>
      <c r="F27" s="6"/>
      <c r="G27" s="6"/>
      <c r="H27" s="6"/>
      <c r="I27" s="6"/>
      <c r="J27" s="6"/>
      <c r="K27" s="6"/>
      <c r="L27" s="6"/>
      <c r="M27" s="9"/>
      <c r="N27" s="7" t="s">
        <v>3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7" t="s">
        <v>3</v>
      </c>
    </row>
    <row r="28" spans="3:28" x14ac:dyDescent="0.25">
      <c r="C28" s="6"/>
      <c r="D28" s="6"/>
      <c r="E28" s="6"/>
      <c r="F28" s="6"/>
      <c r="G28" s="6"/>
      <c r="H28" s="6"/>
      <c r="I28" s="6"/>
      <c r="J28" s="6"/>
      <c r="K28" s="6"/>
      <c r="L28" s="6"/>
      <c r="M28" s="9"/>
      <c r="N28" s="7" t="s">
        <v>3</v>
      </c>
      <c r="O28" s="6"/>
      <c r="P28" s="60"/>
      <c r="R28" s="69" t="s">
        <v>60</v>
      </c>
      <c r="S28" s="70" t="s">
        <v>61</v>
      </c>
      <c r="T28" s="70" t="s">
        <v>62</v>
      </c>
      <c r="U28" s="71" t="s">
        <v>63</v>
      </c>
      <c r="V28" s="71" t="s">
        <v>64</v>
      </c>
      <c r="W28" s="70" t="s">
        <v>65</v>
      </c>
      <c r="X28" s="71" t="s">
        <v>66</v>
      </c>
      <c r="Y28" s="70" t="s">
        <v>67</v>
      </c>
      <c r="Z28" s="6"/>
      <c r="AA28" s="6"/>
      <c r="AB28" s="7" t="s">
        <v>3</v>
      </c>
    </row>
    <row r="29" spans="3:28" x14ac:dyDescent="0.25">
      <c r="C29" s="6"/>
      <c r="D29" s="6"/>
      <c r="E29" s="6"/>
      <c r="F29" s="6"/>
      <c r="G29" s="6"/>
      <c r="H29" s="6"/>
      <c r="I29" s="6"/>
      <c r="J29" s="6"/>
      <c r="K29" s="6"/>
      <c r="L29" s="6"/>
      <c r="M29" s="9"/>
      <c r="N29" s="7" t="s">
        <v>3</v>
      </c>
      <c r="O29" s="6"/>
      <c r="P29" s="51"/>
      <c r="Q29" s="72"/>
      <c r="R29" s="19"/>
      <c r="S29" s="19"/>
      <c r="T29" s="20" t="s">
        <v>26</v>
      </c>
      <c r="U29" s="19"/>
      <c r="V29" s="19"/>
      <c r="W29" s="19"/>
      <c r="X29" s="73"/>
      <c r="Y29" s="74"/>
      <c r="Z29" s="6"/>
      <c r="AA29" s="6"/>
      <c r="AB29" s="7" t="s">
        <v>3</v>
      </c>
    </row>
    <row r="30" spans="3:28" x14ac:dyDescent="0.25">
      <c r="C30" s="6"/>
      <c r="D30" s="6"/>
      <c r="E30" s="6"/>
      <c r="F30" s="6"/>
      <c r="G30" s="6"/>
      <c r="H30" s="6"/>
      <c r="I30" s="6"/>
      <c r="J30" s="6"/>
      <c r="K30" s="6"/>
      <c r="L30" s="6"/>
      <c r="M30" s="9"/>
      <c r="N30" s="7" t="s">
        <v>3</v>
      </c>
      <c r="O30" s="6"/>
      <c r="P30" s="75"/>
      <c r="Q30" s="76"/>
      <c r="R30" s="26"/>
      <c r="S30" s="26"/>
      <c r="T30" s="27" t="s">
        <v>28</v>
      </c>
      <c r="U30" s="77"/>
      <c r="V30" s="77" t="s">
        <v>68</v>
      </c>
      <c r="W30" s="77"/>
      <c r="X30" s="78"/>
      <c r="Y30" s="79"/>
      <c r="Z30" s="6"/>
      <c r="AA30" s="6"/>
      <c r="AB30" s="7" t="s">
        <v>3</v>
      </c>
    </row>
    <row r="31" spans="3:28" x14ac:dyDescent="0.25">
      <c r="C31" s="6"/>
      <c r="D31" s="6"/>
      <c r="E31" s="6"/>
      <c r="F31" s="6"/>
      <c r="G31" s="6"/>
      <c r="H31" s="6"/>
      <c r="I31" s="6"/>
      <c r="J31" s="6"/>
      <c r="K31" s="6"/>
      <c r="L31" s="6"/>
      <c r="M31" s="9"/>
      <c r="N31" s="7" t="s">
        <v>3</v>
      </c>
      <c r="O31" s="6"/>
      <c r="P31" s="75"/>
      <c r="Q31" s="76"/>
      <c r="R31" s="26"/>
      <c r="S31" s="26"/>
      <c r="T31" s="35" t="s">
        <v>32</v>
      </c>
      <c r="U31" s="77" t="s">
        <v>68</v>
      </c>
      <c r="V31" s="26" t="s">
        <v>69</v>
      </c>
      <c r="W31" s="77" t="s">
        <v>68</v>
      </c>
      <c r="X31" s="78"/>
      <c r="Y31" s="79"/>
      <c r="Z31" s="6"/>
      <c r="AA31" s="6"/>
      <c r="AB31" s="7" t="s">
        <v>3</v>
      </c>
    </row>
    <row r="32" spans="3:28" x14ac:dyDescent="0.25">
      <c r="C32" s="6"/>
      <c r="D32" s="6"/>
      <c r="E32" s="6"/>
      <c r="F32" s="6"/>
      <c r="G32" s="6"/>
      <c r="H32" s="6"/>
      <c r="I32" s="6"/>
      <c r="J32" s="6"/>
      <c r="K32" s="6"/>
      <c r="L32" s="6"/>
      <c r="M32" s="9"/>
      <c r="N32" s="7" t="s">
        <v>3</v>
      </c>
      <c r="O32" s="6"/>
      <c r="P32" s="75"/>
      <c r="Q32" s="76"/>
      <c r="R32" s="26" t="s">
        <v>70</v>
      </c>
      <c r="S32" s="26" t="s">
        <v>31</v>
      </c>
      <c r="T32" s="35" t="s">
        <v>35</v>
      </c>
      <c r="U32" s="26" t="s">
        <v>71</v>
      </c>
      <c r="V32" s="26" t="s">
        <v>72</v>
      </c>
      <c r="W32" s="26" t="s">
        <v>69</v>
      </c>
      <c r="X32" s="78" t="s">
        <v>68</v>
      </c>
      <c r="Y32" s="79" t="s">
        <v>73</v>
      </c>
      <c r="Z32" s="6"/>
      <c r="AA32" s="6"/>
      <c r="AB32" s="7" t="s">
        <v>3</v>
      </c>
    </row>
    <row r="33" spans="1:28" x14ac:dyDescent="0.25">
      <c r="C33" s="6"/>
      <c r="D33" s="6"/>
      <c r="E33" s="6"/>
      <c r="F33" s="6"/>
      <c r="G33" s="6"/>
      <c r="H33" s="6"/>
      <c r="I33" s="6"/>
      <c r="J33" s="6"/>
      <c r="K33" s="6"/>
      <c r="L33" s="6"/>
      <c r="M33" s="9"/>
      <c r="N33" s="7" t="s">
        <v>3</v>
      </c>
      <c r="O33" s="6"/>
      <c r="P33" s="80" t="s">
        <v>37</v>
      </c>
      <c r="Q33" s="81"/>
      <c r="R33" s="46" t="s">
        <v>73</v>
      </c>
      <c r="S33" s="46" t="s">
        <v>74</v>
      </c>
      <c r="T33" s="82" t="s">
        <v>40</v>
      </c>
      <c r="U33" s="46" t="s">
        <v>75</v>
      </c>
      <c r="V33" s="83" t="s">
        <v>76</v>
      </c>
      <c r="W33" s="46" t="s">
        <v>31</v>
      </c>
      <c r="X33" s="84" t="s">
        <v>69</v>
      </c>
      <c r="Y33" s="85" t="s">
        <v>77</v>
      </c>
      <c r="Z33" s="6"/>
      <c r="AA33" s="6"/>
      <c r="AB33" s="7" t="s">
        <v>3</v>
      </c>
    </row>
    <row r="34" spans="1:28" x14ac:dyDescent="0.25">
      <c r="C34" s="6"/>
      <c r="D34" s="6"/>
      <c r="E34" s="6"/>
      <c r="F34" s="6"/>
      <c r="G34" s="6"/>
      <c r="H34" s="6"/>
      <c r="I34" s="6"/>
      <c r="J34" s="6"/>
      <c r="K34" s="6"/>
      <c r="L34" s="6"/>
      <c r="M34" s="9"/>
      <c r="N34" s="7" t="s">
        <v>3</v>
      </c>
      <c r="O34" s="6"/>
      <c r="P34" s="86" t="s">
        <v>78</v>
      </c>
      <c r="Q34" s="38"/>
      <c r="R34" s="87" t="s">
        <v>79</v>
      </c>
      <c r="S34" s="88">
        <f>F11</f>
        <v>5890</v>
      </c>
      <c r="T34" s="89" t="s">
        <v>79</v>
      </c>
      <c r="U34" s="87" t="s">
        <v>79</v>
      </c>
      <c r="V34" s="87" t="s">
        <v>79</v>
      </c>
      <c r="W34" s="90" t="s">
        <v>79</v>
      </c>
      <c r="X34" s="91" t="s">
        <v>79</v>
      </c>
      <c r="Y34" s="92">
        <f>S34</f>
        <v>5890</v>
      </c>
      <c r="Z34" s="6"/>
      <c r="AA34" s="6"/>
      <c r="AB34" s="7" t="s">
        <v>3</v>
      </c>
    </row>
    <row r="35" spans="1:28" x14ac:dyDescent="0.25">
      <c r="C35" s="6"/>
      <c r="D35" s="6"/>
      <c r="E35" s="6"/>
      <c r="F35" s="6"/>
      <c r="G35" s="6"/>
      <c r="H35" s="6"/>
      <c r="I35" s="6"/>
      <c r="J35" s="6"/>
      <c r="K35" s="6"/>
      <c r="L35" s="6"/>
      <c r="M35" s="9"/>
      <c r="N35" s="7" t="s">
        <v>3</v>
      </c>
      <c r="O35" s="6"/>
      <c r="P35" s="93">
        <f t="shared" ref="P35:P40" si="1">P14</f>
        <v>1</v>
      </c>
      <c r="Q35" s="38"/>
      <c r="R35" s="94">
        <f>Y34</f>
        <v>5890</v>
      </c>
      <c r="S35" s="87" t="s">
        <v>79</v>
      </c>
      <c r="T35" s="95">
        <f>S14</f>
        <v>0.16666666666666669</v>
      </c>
      <c r="U35" s="94">
        <f>IFERROR(R35*F12,"-")</f>
        <v>194.37</v>
      </c>
      <c r="V35" s="94">
        <f>IFERROR(-(SUM(U34:U35)+SUM(V34:V34))*T35,"-")</f>
        <v>-32.395000000000003</v>
      </c>
      <c r="W35" s="94">
        <f>IFERROR(-S34*Q14,"-")</f>
        <v>-981.66666666666663</v>
      </c>
      <c r="X35" s="96">
        <f>IFERROR(V35+W35,"-")</f>
        <v>-1014.0616666666666</v>
      </c>
      <c r="Y35" s="92">
        <f>IFERROR(R35+U35+X35,"-")</f>
        <v>5070.3083333333334</v>
      </c>
      <c r="Z35" s="6"/>
      <c r="AA35" s="6"/>
      <c r="AB35" s="7" t="s">
        <v>3</v>
      </c>
    </row>
    <row r="36" spans="1:28" x14ac:dyDescent="0.25">
      <c r="C36" s="6"/>
      <c r="D36" s="6"/>
      <c r="E36" s="6"/>
      <c r="F36" s="6"/>
      <c r="G36" s="6"/>
      <c r="H36" s="6"/>
      <c r="I36" s="6"/>
      <c r="J36" s="6"/>
      <c r="K36" s="6"/>
      <c r="L36" s="6"/>
      <c r="M36" s="9"/>
      <c r="N36" s="7" t="s">
        <v>3</v>
      </c>
      <c r="O36" s="6"/>
      <c r="P36" s="93">
        <f t="shared" si="1"/>
        <v>2</v>
      </c>
      <c r="Q36" s="38"/>
      <c r="R36" s="94">
        <f>IFERROR(IF(P35+1&lt;=F13,Y35,"-"),"-")</f>
        <v>5070.3083333333334</v>
      </c>
      <c r="S36" s="87" t="s">
        <v>79</v>
      </c>
      <c r="T36" s="95">
        <f t="shared" ref="T36:T40" si="2">S15</f>
        <v>0.2</v>
      </c>
      <c r="U36" s="94">
        <f>IFERROR(R36*F12,"-")</f>
        <v>167.32017500000001</v>
      </c>
      <c r="V36" s="94">
        <f>IFERROR(-(SUM(U34:U36)+SUM(V34:V35))*T36,"-")</f>
        <v>-65.859035000000006</v>
      </c>
      <c r="W36" s="94">
        <f>IFERROR(-S34*Q15,"-")</f>
        <v>-981.66666666666663</v>
      </c>
      <c r="X36" s="96">
        <f t="shared" ref="X36:X40" si="3">IFERROR(V36+W36,"-")</f>
        <v>-1047.5257016666667</v>
      </c>
      <c r="Y36" s="92">
        <f t="shared" ref="Y36:Y40" si="4">IFERROR(R36+U36+X36,"-")</f>
        <v>4190.1028066666668</v>
      </c>
      <c r="Z36" s="6"/>
      <c r="AA36" s="6"/>
      <c r="AB36" s="7" t="s">
        <v>3</v>
      </c>
    </row>
    <row r="37" spans="1:28" x14ac:dyDescent="0.25">
      <c r="C37" s="6"/>
      <c r="D37" s="6"/>
      <c r="E37" s="6"/>
      <c r="F37" s="6"/>
      <c r="G37" s="6"/>
      <c r="H37" s="6"/>
      <c r="I37" s="6"/>
      <c r="J37" s="6"/>
      <c r="K37" s="6"/>
      <c r="L37" s="6"/>
      <c r="M37" s="9"/>
      <c r="N37" s="7" t="s">
        <v>3</v>
      </c>
      <c r="O37" s="6"/>
      <c r="P37" s="93">
        <f t="shared" si="1"/>
        <v>3</v>
      </c>
      <c r="Q37" s="38"/>
      <c r="R37" s="94">
        <f>IFERROR(IF(P36+1&lt;=F13,Y36,"-"),"-")</f>
        <v>4190.1028066666668</v>
      </c>
      <c r="S37" s="87" t="s">
        <v>79</v>
      </c>
      <c r="T37" s="95">
        <f t="shared" si="2"/>
        <v>0.25</v>
      </c>
      <c r="U37" s="94">
        <f>IFERROR(R37*F12,"-")</f>
        <v>138.27339262000001</v>
      </c>
      <c r="V37" s="94">
        <f>IFERROR(-(SUM(U34:U37)+SUM(V34:V36))*T37,"-")</f>
        <v>-100.427383155</v>
      </c>
      <c r="W37" s="94">
        <f>IFERROR(-S34*Q16,"-")</f>
        <v>-981.66666666666663</v>
      </c>
      <c r="X37" s="96">
        <f t="shared" si="3"/>
        <v>-1082.0940498216667</v>
      </c>
      <c r="Y37" s="92">
        <f t="shared" si="4"/>
        <v>3246.2821494649997</v>
      </c>
      <c r="Z37" s="6"/>
      <c r="AA37" s="6"/>
      <c r="AB37" s="7" t="s">
        <v>3</v>
      </c>
    </row>
    <row r="38" spans="1:28" x14ac:dyDescent="0.25">
      <c r="C38" s="6"/>
      <c r="D38" s="6"/>
      <c r="E38" s="6"/>
      <c r="F38" s="6"/>
      <c r="G38" s="6"/>
      <c r="H38" s="6"/>
      <c r="I38" s="6"/>
      <c r="J38" s="6"/>
      <c r="K38" s="6"/>
      <c r="L38" s="6"/>
      <c r="M38" s="9"/>
      <c r="N38" s="7" t="s">
        <v>3</v>
      </c>
      <c r="O38" s="6"/>
      <c r="P38" s="93">
        <f t="shared" si="1"/>
        <v>4</v>
      </c>
      <c r="Q38" s="38"/>
      <c r="R38" s="94">
        <f>IFERROR(IF(P37+1&lt;=F13,Y37,"-"),"-")</f>
        <v>3246.2821494649997</v>
      </c>
      <c r="S38" s="87" t="s">
        <v>79</v>
      </c>
      <c r="T38" s="95">
        <f t="shared" si="2"/>
        <v>0.33333333333333331</v>
      </c>
      <c r="U38" s="94">
        <f>IFERROR(R38*F12,"-")</f>
        <v>107.127310932345</v>
      </c>
      <c r="V38" s="94">
        <f>IFERROR(-(SUM(U34:U38)+SUM(V34:V37))*T38,"-")</f>
        <v>-136.136486799115</v>
      </c>
      <c r="W38" s="94">
        <f>IFERROR(-S34*Q17,"-")</f>
        <v>-981.66666666666663</v>
      </c>
      <c r="X38" s="96">
        <f t="shared" si="3"/>
        <v>-1117.8031534657816</v>
      </c>
      <c r="Y38" s="92">
        <f t="shared" si="4"/>
        <v>2235.6063069315633</v>
      </c>
      <c r="Z38" s="6"/>
      <c r="AA38" s="6"/>
      <c r="AB38" s="7" t="s">
        <v>3</v>
      </c>
    </row>
    <row r="39" spans="1:28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7" t="s">
        <v>3</v>
      </c>
      <c r="O39" s="6"/>
      <c r="P39" s="93">
        <f t="shared" si="1"/>
        <v>5</v>
      </c>
      <c r="Q39" s="38"/>
      <c r="R39" s="94">
        <f>IFERROR(IF(P38+1&lt;=F13,Y38,"-"),"-")</f>
        <v>2235.6063069315633</v>
      </c>
      <c r="S39" s="87" t="s">
        <v>79</v>
      </c>
      <c r="T39" s="95">
        <f t="shared" si="2"/>
        <v>0.49999999999999994</v>
      </c>
      <c r="U39" s="94">
        <f>IFERROR(R39*F12,"-")</f>
        <v>73.77500812874159</v>
      </c>
      <c r="V39" s="94">
        <f>IFERROR(-(SUM(U34:U39)+SUM(V34:V38))*T39,"-")</f>
        <v>-173.02399086348578</v>
      </c>
      <c r="W39" s="94">
        <f>IFERROR(-S34*Q18,"-")</f>
        <v>-981.66666666666663</v>
      </c>
      <c r="X39" s="96">
        <f t="shared" si="3"/>
        <v>-1154.6906575301523</v>
      </c>
      <c r="Y39" s="92">
        <f t="shared" si="4"/>
        <v>1154.6906575301527</v>
      </c>
      <c r="Z39" s="6"/>
      <c r="AA39" s="6"/>
      <c r="AB39" s="7" t="s">
        <v>3</v>
      </c>
    </row>
    <row r="40" spans="1:28" x14ac:dyDescent="0.25">
      <c r="N40" s="7" t="s">
        <v>3</v>
      </c>
      <c r="O40" s="6"/>
      <c r="P40" s="97">
        <f t="shared" si="1"/>
        <v>6</v>
      </c>
      <c r="Q40" s="43"/>
      <c r="R40" s="98">
        <f>IFERROR(IF(P39+1&lt;=F13,Y39,"-"),"-")</f>
        <v>1154.6906575301527</v>
      </c>
      <c r="S40" s="99" t="s">
        <v>79</v>
      </c>
      <c r="T40" s="100">
        <f t="shared" si="2"/>
        <v>0.99999999999999967</v>
      </c>
      <c r="U40" s="98">
        <f>IFERROR(R40*F12,"-")</f>
        <v>38.104791698495042</v>
      </c>
      <c r="V40" s="98">
        <f>IFERROR(-(SUM(U34:U40)+SUM(V34:V39))*T40,"-")</f>
        <v>-211.12878256198087</v>
      </c>
      <c r="W40" s="98">
        <f>IFERROR(-S34*Q19,"-")</f>
        <v>-981.66666666666663</v>
      </c>
      <c r="X40" s="101">
        <f t="shared" si="3"/>
        <v>-1192.7954492286476</v>
      </c>
      <c r="Y40" s="102">
        <f t="shared" si="4"/>
        <v>2.2737367544323206E-13</v>
      </c>
      <c r="Z40" s="6"/>
      <c r="AA40" s="6"/>
      <c r="AB40" s="7" t="s">
        <v>3</v>
      </c>
    </row>
    <row r="41" spans="1:28" x14ac:dyDescent="0.25">
      <c r="N41" s="7" t="s">
        <v>3</v>
      </c>
      <c r="O41" s="6"/>
      <c r="P41" s="6"/>
      <c r="Q41" s="6"/>
      <c r="R41" s="6"/>
      <c r="S41" s="6"/>
      <c r="T41" s="6"/>
      <c r="U41" s="6"/>
      <c r="V41" s="6"/>
      <c r="W41" s="6"/>
      <c r="X41" s="103" t="s">
        <v>80</v>
      </c>
      <c r="Y41" s="103"/>
      <c r="Z41" s="6"/>
      <c r="AA41" s="6"/>
      <c r="AB41" s="7" t="s">
        <v>3</v>
      </c>
    </row>
    <row r="42" spans="1:28" x14ac:dyDescent="0.25">
      <c r="N42" s="7" t="s">
        <v>3</v>
      </c>
      <c r="O42" s="6"/>
      <c r="P42" s="7" t="s">
        <v>60</v>
      </c>
      <c r="Q42" s="7" t="s">
        <v>52</v>
      </c>
      <c r="R42" s="6" t="s">
        <v>81</v>
      </c>
      <c r="S42" s="6"/>
      <c r="T42" s="6"/>
      <c r="U42" s="6"/>
      <c r="V42" s="6"/>
      <c r="W42" s="6"/>
      <c r="X42" s="6"/>
      <c r="Y42" s="6"/>
      <c r="Z42" s="6"/>
      <c r="AA42" s="6"/>
      <c r="AB42" s="7" t="s">
        <v>3</v>
      </c>
    </row>
    <row r="43" spans="1:28" x14ac:dyDescent="0.25">
      <c r="N43" s="7" t="s">
        <v>3</v>
      </c>
      <c r="O43" s="6"/>
      <c r="P43" s="7" t="s">
        <v>61</v>
      </c>
      <c r="Q43" s="7" t="s">
        <v>52</v>
      </c>
      <c r="R43" s="6" t="s">
        <v>82</v>
      </c>
      <c r="S43" s="6"/>
      <c r="T43" s="6"/>
      <c r="U43" s="6"/>
      <c r="V43" s="6"/>
      <c r="W43" s="6"/>
      <c r="X43" s="6"/>
      <c r="Y43" s="6"/>
      <c r="Z43" s="6"/>
      <c r="AA43" s="6"/>
      <c r="AB43" s="7" t="s">
        <v>3</v>
      </c>
    </row>
    <row r="44" spans="1:28" x14ac:dyDescent="0.25">
      <c r="N44" s="7" t="s">
        <v>3</v>
      </c>
      <c r="O44" s="6"/>
      <c r="P44" s="7" t="s">
        <v>62</v>
      </c>
      <c r="Q44" s="7" t="s">
        <v>52</v>
      </c>
      <c r="R44" s="6" t="s">
        <v>83</v>
      </c>
      <c r="S44" s="6"/>
      <c r="T44" s="6"/>
      <c r="U44" s="6"/>
      <c r="V44" s="6"/>
      <c r="W44" s="6"/>
      <c r="X44" s="6"/>
      <c r="Y44" s="6"/>
      <c r="Z44" s="6"/>
      <c r="AA44" s="6"/>
      <c r="AB44" s="7" t="s">
        <v>3</v>
      </c>
    </row>
    <row r="45" spans="1:28" x14ac:dyDescent="0.25">
      <c r="N45" s="7" t="s">
        <v>3</v>
      </c>
      <c r="O45" s="6"/>
      <c r="P45" s="7" t="s">
        <v>63</v>
      </c>
      <c r="Q45" s="7" t="s">
        <v>52</v>
      </c>
      <c r="R45" s="6" t="s">
        <v>84</v>
      </c>
      <c r="S45" s="6"/>
      <c r="T45" s="6"/>
      <c r="U45" s="6"/>
      <c r="V45" s="6"/>
      <c r="W45" s="6"/>
      <c r="X45" s="6"/>
      <c r="Y45" s="6"/>
      <c r="Z45" s="6"/>
      <c r="AA45" s="6"/>
      <c r="AB45" s="7" t="s">
        <v>3</v>
      </c>
    </row>
    <row r="46" spans="1:28" x14ac:dyDescent="0.25">
      <c r="N46" s="7" t="s">
        <v>3</v>
      </c>
      <c r="O46" s="6"/>
      <c r="P46" s="7" t="s">
        <v>64</v>
      </c>
      <c r="Q46" s="7" t="s">
        <v>52</v>
      </c>
      <c r="R46" s="61" t="s">
        <v>85</v>
      </c>
      <c r="S46" s="6"/>
      <c r="T46" s="6"/>
      <c r="U46" s="6"/>
      <c r="V46" s="6"/>
      <c r="W46" s="6"/>
      <c r="X46" s="6"/>
      <c r="Y46" s="6"/>
      <c r="Z46" s="6"/>
      <c r="AA46" s="6"/>
      <c r="AB46" s="7" t="s">
        <v>3</v>
      </c>
    </row>
    <row r="47" spans="1:28" x14ac:dyDescent="0.25">
      <c r="N47" s="7" t="s">
        <v>3</v>
      </c>
      <c r="O47" s="6"/>
      <c r="P47" s="7" t="s">
        <v>65</v>
      </c>
      <c r="Q47" s="7" t="s">
        <v>52</v>
      </c>
      <c r="R47" s="61" t="s">
        <v>86</v>
      </c>
      <c r="S47" s="6"/>
      <c r="T47" s="6"/>
      <c r="U47" s="6"/>
      <c r="V47" s="6"/>
      <c r="W47" s="6"/>
      <c r="X47" s="6"/>
      <c r="Y47" s="6"/>
      <c r="Z47" s="6"/>
      <c r="AA47" s="6"/>
      <c r="AB47" s="7" t="s">
        <v>3</v>
      </c>
    </row>
    <row r="48" spans="1:28" x14ac:dyDescent="0.25">
      <c r="N48" s="7" t="s">
        <v>3</v>
      </c>
      <c r="O48" s="6"/>
      <c r="P48" s="7" t="s">
        <v>66</v>
      </c>
      <c r="Q48" s="7" t="s">
        <v>52</v>
      </c>
      <c r="R48" s="61" t="s">
        <v>87</v>
      </c>
      <c r="S48" s="6"/>
      <c r="T48" s="6"/>
      <c r="U48" s="6"/>
      <c r="V48" s="6"/>
      <c r="W48" s="6"/>
      <c r="X48" s="6"/>
      <c r="Y48" s="6"/>
      <c r="Z48" s="6"/>
      <c r="AA48" s="6"/>
      <c r="AB48" s="7" t="s">
        <v>3</v>
      </c>
    </row>
    <row r="49" spans="1:29" x14ac:dyDescent="0.25">
      <c r="N49" s="7" t="s">
        <v>3</v>
      </c>
      <c r="O49" s="6"/>
      <c r="P49" s="7" t="s">
        <v>67</v>
      </c>
      <c r="Q49" s="7" t="s">
        <v>52</v>
      </c>
      <c r="R49" s="61" t="s">
        <v>88</v>
      </c>
      <c r="S49" s="6"/>
      <c r="T49" s="6"/>
      <c r="U49" s="6"/>
      <c r="V49" s="6"/>
      <c r="W49" s="6"/>
      <c r="X49" s="6"/>
      <c r="Y49" s="6"/>
      <c r="Z49" s="6"/>
      <c r="AA49" s="6"/>
      <c r="AB49" s="7" t="s">
        <v>3</v>
      </c>
    </row>
    <row r="50" spans="1:29" x14ac:dyDescent="0.25">
      <c r="N50" s="7" t="s">
        <v>3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7" t="s">
        <v>3</v>
      </c>
    </row>
    <row r="51" spans="1:29" x14ac:dyDescent="0.25">
      <c r="N51" s="7" t="s">
        <v>3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7" t="s">
        <v>3</v>
      </c>
    </row>
    <row r="52" spans="1:29" x14ac:dyDescent="0.25">
      <c r="N52" s="7" t="s">
        <v>3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7" t="s">
        <v>3</v>
      </c>
    </row>
    <row r="53" spans="1:29" x14ac:dyDescent="0.25">
      <c r="N53" s="7" t="s">
        <v>3</v>
      </c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7" t="s">
        <v>3</v>
      </c>
    </row>
    <row r="54" spans="1:29" x14ac:dyDescent="0.25">
      <c r="N54" s="7" t="s">
        <v>3</v>
      </c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7" t="s">
        <v>3</v>
      </c>
    </row>
    <row r="55" spans="1:29" x14ac:dyDescent="0.25">
      <c r="N55" s="7" t="s">
        <v>3</v>
      </c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7" t="s">
        <v>3</v>
      </c>
    </row>
    <row r="56" spans="1:29" x14ac:dyDescent="0.25">
      <c r="N56" s="7" t="s">
        <v>3</v>
      </c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7" t="s">
        <v>3</v>
      </c>
    </row>
    <row r="57" spans="1:29" x14ac:dyDescent="0.25">
      <c r="N57" s="7" t="s">
        <v>3</v>
      </c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7" t="s">
        <v>3</v>
      </c>
    </row>
    <row r="58" spans="1:29" x14ac:dyDescent="0.25">
      <c r="N58" s="7" t="s">
        <v>3</v>
      </c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7" t="s">
        <v>3</v>
      </c>
    </row>
    <row r="59" spans="1:29" x14ac:dyDescent="0.25">
      <c r="N59" s="7" t="s">
        <v>3</v>
      </c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7" t="s">
        <v>3</v>
      </c>
    </row>
    <row r="60" spans="1:29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</row>
    <row r="61" spans="1:29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</row>
    <row r="62" spans="1:29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</row>
    <row r="63" spans="1:29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</row>
    <row r="64" spans="1:29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</row>
    <row r="65" spans="1:29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</row>
    <row r="66" spans="1:29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</row>
    <row r="67" spans="1:29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</row>
    <row r="68" spans="1:29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</row>
    <row r="69" spans="1:29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</row>
    <row r="70" spans="1:29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</row>
    <row r="71" spans="1:29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</row>
    <row r="72" spans="1:29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</row>
    <row r="73" spans="1:29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</row>
    <row r="74" spans="1:29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</row>
    <row r="75" spans="1:29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</row>
    <row r="76" spans="1:29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</row>
    <row r="77" spans="1:29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</row>
    <row r="78" spans="1:29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</row>
    <row r="79" spans="1:29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</row>
    <row r="80" spans="1:29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</row>
    <row r="81" spans="1:29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</row>
    <row r="82" spans="1:29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</row>
    <row r="83" spans="1:29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</row>
    <row r="84" spans="1:29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</row>
    <row r="85" spans="1:29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</row>
    <row r="86" spans="1:29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</row>
    <row r="87" spans="1:29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</row>
    <row r="88" spans="1:29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</row>
    <row r="89" spans="1:29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</row>
    <row r="90" spans="1:29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</row>
    <row r="91" spans="1:29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</row>
    <row r="92" spans="1:29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</row>
    <row r="93" spans="1:29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</row>
    <row r="94" spans="1:29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</row>
    <row r="95" spans="1:29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</row>
    <row r="96" spans="1:29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</row>
    <row r="97" spans="1:29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</row>
    <row r="98" spans="1:29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</row>
    <row r="99" spans="1:29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pans="1:29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</row>
    <row r="101" spans="1:29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</row>
    <row r="102" spans="1:29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</row>
    <row r="103" spans="1:29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</row>
    <row r="104" spans="1:29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</row>
    <row r="105" spans="1:29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</row>
    <row r="106" spans="1:29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</row>
    <row r="107" spans="1:29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</row>
    <row r="108" spans="1:29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</row>
    <row r="109" spans="1:29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</row>
    <row r="110" spans="1:29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</row>
    <row r="111" spans="1:29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</row>
    <row r="112" spans="1:29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</row>
    <row r="113" spans="1:29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</row>
    <row r="114" spans="1:29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</row>
    <row r="115" spans="1:29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:29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</row>
    <row r="117" spans="1:29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</row>
    <row r="118" spans="1:29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</row>
    <row r="119" spans="1:29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:29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</row>
    <row r="121" spans="1:29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</row>
    <row r="122" spans="1:29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</row>
    <row r="123" spans="1:29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4" spans="1:29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</row>
    <row r="125" spans="1:29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</row>
    <row r="126" spans="1:29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</row>
    <row r="127" spans="1:29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</row>
    <row r="128" spans="1:29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</row>
    <row r="129" spans="1:29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</row>
    <row r="132" spans="1:29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</row>
    <row r="133" spans="1:29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</row>
    <row r="134" spans="1:29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</row>
    <row r="135" spans="1:29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</row>
    <row r="136" spans="1:29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</row>
    <row r="137" spans="1:29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</row>
    <row r="138" spans="1:29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</row>
    <row r="139" spans="1:29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</row>
    <row r="140" spans="1:29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</row>
    <row r="141" spans="1:29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</row>
    <row r="142" spans="1:29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</row>
    <row r="143" spans="1:29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</row>
    <row r="144" spans="1:29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</row>
    <row r="145" spans="1:29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</row>
    <row r="146" spans="1:29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</row>
    <row r="147" spans="1:29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</row>
    <row r="148" spans="1:29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</row>
    <row r="149" spans="1:29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</row>
    <row r="150" spans="1:29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</row>
    <row r="151" spans="1:29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</row>
    <row r="152" spans="1:29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</row>
    <row r="153" spans="1:29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</row>
    <row r="154" spans="1:29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</row>
    <row r="155" spans="1:29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</row>
    <row r="156" spans="1:29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</row>
    <row r="157" spans="1:29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</row>
    <row r="158" spans="1:29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</row>
    <row r="159" spans="1:29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</row>
    <row r="160" spans="1:29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</row>
    <row r="161" spans="1:29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</row>
    <row r="162" spans="1:29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</row>
    <row r="163" spans="1:29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</row>
    <row r="164" spans="1:29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</row>
    <row r="165" spans="1:29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</row>
    <row r="166" spans="1:29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</row>
    <row r="167" spans="1:29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</row>
    <row r="168" spans="1:29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</row>
    <row r="169" spans="1:29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</row>
    <row r="170" spans="1:29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</row>
    <row r="171" spans="1:29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</row>
    <row r="172" spans="1:29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</row>
    <row r="173" spans="1:29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</row>
    <row r="174" spans="1:29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</row>
    <row r="175" spans="1:29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</row>
    <row r="176" spans="1:29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</row>
    <row r="177" spans="1:29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</row>
    <row r="178" spans="1:29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</row>
    <row r="179" spans="1:29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</row>
    <row r="180" spans="1:29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</row>
    <row r="181" spans="1:29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</row>
    <row r="182" spans="1:29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</row>
    <row r="183" spans="1:29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</row>
    <row r="184" spans="1:29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</row>
    <row r="185" spans="1:29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</row>
    <row r="186" spans="1:29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</row>
    <row r="187" spans="1:29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</row>
    <row r="188" spans="1:29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</row>
    <row r="189" spans="1:29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</row>
    <row r="190" spans="1:29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</row>
    <row r="191" spans="1:29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</row>
    <row r="192" spans="1:29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</row>
    <row r="193" spans="1:29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</row>
    <row r="194" spans="1:29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</row>
    <row r="195" spans="1:29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</row>
    <row r="196" spans="1:29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</row>
    <row r="197" spans="1:29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</row>
    <row r="198" spans="1:29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</row>
    <row r="199" spans="1:29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</row>
    <row r="200" spans="1:29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</row>
    <row r="201" spans="1:29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</row>
    <row r="202" spans="1:29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</row>
    <row r="203" spans="1:29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</row>
    <row r="204" spans="1:29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</row>
    <row r="205" spans="1:29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</row>
    <row r="206" spans="1:29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</row>
    <row r="207" spans="1:29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</row>
    <row r="208" spans="1:29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</row>
    <row r="209" spans="1:29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</row>
    <row r="210" spans="1:29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</row>
    <row r="211" spans="1:29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</row>
    <row r="212" spans="1:29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</row>
    <row r="213" spans="1:29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</row>
    <row r="214" spans="1:29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</row>
    <row r="215" spans="1:29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</row>
    <row r="216" spans="1:29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</row>
    <row r="217" spans="1:29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</row>
    <row r="218" spans="1:29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</row>
    <row r="219" spans="1:29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</row>
    <row r="220" spans="1:29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</row>
    <row r="221" spans="1:29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</row>
    <row r="222" spans="1:29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</row>
    <row r="223" spans="1:29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</row>
    <row r="224" spans="1:29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</row>
    <row r="225" spans="1:29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</row>
    <row r="226" spans="1:29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</row>
    <row r="227" spans="1:29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</row>
    <row r="228" spans="1:29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</row>
    <row r="229" spans="1:29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</row>
    <row r="230" spans="1:29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</row>
    <row r="231" spans="1:29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</row>
    <row r="232" spans="1:29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</row>
    <row r="233" spans="1:29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</row>
    <row r="234" spans="1:29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</row>
    <row r="235" spans="1:29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</row>
    <row r="236" spans="1:29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</row>
    <row r="237" spans="1:29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</row>
    <row r="238" spans="1:29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</row>
    <row r="239" spans="1:29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</row>
    <row r="240" spans="1:29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</row>
    <row r="241" spans="1:29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</row>
    <row r="242" spans="1:29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</row>
    <row r="243" spans="1:29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</row>
    <row r="244" spans="1:29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</row>
    <row r="245" spans="1:29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</row>
    <row r="246" spans="1:29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</row>
    <row r="247" spans="1:29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</row>
    <row r="248" spans="1:29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</row>
    <row r="249" spans="1:29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</row>
    <row r="250" spans="1:29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</row>
    <row r="251" spans="1:29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</row>
    <row r="252" spans="1:29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</row>
    <row r="253" spans="1:29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</row>
    <row r="254" spans="1:29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</row>
    <row r="255" spans="1:29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</row>
    <row r="256" spans="1:29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</row>
    <row r="257" spans="1:29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</row>
    <row r="258" spans="1:29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</row>
    <row r="259" spans="1:29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</row>
    <row r="260" spans="1:29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</row>
    <row r="261" spans="1:29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</row>
    <row r="262" spans="1:29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</row>
    <row r="263" spans="1:29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</row>
    <row r="264" spans="1:29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</row>
    <row r="265" spans="1:29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</row>
    <row r="266" spans="1:29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</row>
    <row r="267" spans="1:29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</row>
    <row r="268" spans="1:29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</row>
    <row r="269" spans="1:29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</row>
    <row r="270" spans="1:29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</row>
    <row r="271" spans="1:29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</row>
    <row r="272" spans="1:29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</row>
    <row r="273" spans="1:29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</row>
    <row r="274" spans="1:29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</row>
    <row r="275" spans="1:29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</row>
    <row r="276" spans="1:29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</row>
    <row r="277" spans="1:29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</row>
    <row r="278" spans="1:29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</row>
    <row r="279" spans="1:29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</row>
    <row r="280" spans="1:29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</row>
    <row r="281" spans="1:29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</row>
    <row r="282" spans="1:29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</row>
    <row r="283" spans="1:29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</row>
    <row r="284" spans="1:29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</row>
    <row r="285" spans="1:29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</row>
    <row r="286" spans="1:29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</row>
    <row r="287" spans="1:29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</row>
    <row r="288" spans="1:29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</row>
    <row r="289" spans="1:29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</row>
    <row r="290" spans="1:29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</row>
    <row r="291" spans="1:29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</row>
    <row r="292" spans="1:29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</row>
    <row r="293" spans="1:29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</row>
    <row r="294" spans="1:29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</row>
    <row r="295" spans="1:29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</row>
    <row r="296" spans="1:29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</row>
    <row r="297" spans="1:29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</row>
    <row r="298" spans="1:29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</row>
    <row r="299" spans="1:29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</row>
    <row r="300" spans="1:29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</row>
    <row r="301" spans="1:29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</row>
    <row r="302" spans="1:29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</row>
    <row r="303" spans="1:29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</row>
    <row r="304" spans="1:29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</row>
    <row r="305" spans="1:29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</row>
    <row r="306" spans="1:29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</row>
    <row r="307" spans="1:29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</row>
    <row r="308" spans="1:29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</row>
    <row r="309" spans="1:29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</row>
    <row r="310" spans="1:29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</row>
    <row r="311" spans="1:29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</row>
    <row r="312" spans="1:29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</row>
    <row r="313" spans="1:29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</row>
    <row r="314" spans="1:29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</row>
    <row r="315" spans="1:29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</row>
    <row r="316" spans="1:29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</row>
    <row r="317" spans="1:29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</row>
    <row r="318" spans="1:29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</row>
    <row r="319" spans="1:29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</row>
    <row r="320" spans="1:29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</row>
    <row r="321" spans="1:29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</row>
    <row r="322" spans="1:29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</row>
    <row r="323" spans="1:29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</row>
    <row r="324" spans="1:29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</row>
    <row r="325" spans="1:29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</row>
    <row r="326" spans="1:29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</row>
    <row r="327" spans="1:29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</row>
    <row r="328" spans="1:29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</row>
    <row r="329" spans="1:29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</row>
    <row r="330" spans="1:29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</row>
    <row r="331" spans="1:29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</row>
    <row r="332" spans="1:29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</row>
    <row r="333" spans="1:29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</row>
    <row r="334" spans="1:29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</row>
    <row r="335" spans="1:29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</row>
    <row r="336" spans="1:29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</row>
    <row r="337" spans="1:29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</row>
    <row r="338" spans="1:29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</row>
    <row r="339" spans="1:29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</row>
    <row r="340" spans="1:29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</row>
    <row r="341" spans="1:29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</row>
    <row r="342" spans="1:29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</row>
    <row r="343" spans="1:29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</row>
    <row r="344" spans="1:29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</row>
    <row r="345" spans="1:29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</row>
    <row r="346" spans="1:29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</row>
    <row r="347" spans="1:29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</row>
    <row r="348" spans="1:29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</row>
    <row r="349" spans="1:29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</row>
    <row r="350" spans="1:29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</row>
    <row r="351" spans="1:29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</row>
    <row r="352" spans="1:29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</row>
    <row r="353" spans="1:29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</row>
    <row r="354" spans="1:29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</row>
    <row r="355" spans="1:29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</row>
    <row r="356" spans="1:29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</row>
    <row r="357" spans="1:29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</row>
    <row r="358" spans="1:29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</row>
    <row r="359" spans="1:29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</row>
    <row r="360" spans="1:29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</row>
    <row r="361" spans="1:29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</row>
    <row r="362" spans="1:29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</row>
    <row r="363" spans="1:29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</row>
    <row r="364" spans="1:29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</row>
    <row r="365" spans="1:29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</row>
    <row r="366" spans="1:29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</row>
    <row r="367" spans="1:29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</row>
    <row r="368" spans="1:29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</row>
    <row r="369" spans="1:29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</row>
    <row r="370" spans="1:29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</row>
    <row r="371" spans="1:29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</row>
    <row r="372" spans="1:29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</row>
    <row r="373" spans="1:29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</row>
    <row r="374" spans="1:29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</row>
    <row r="375" spans="1:29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</row>
    <row r="376" spans="1:29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</row>
    <row r="377" spans="1:29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</row>
    <row r="378" spans="1:29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</row>
    <row r="379" spans="1:29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</row>
    <row r="380" spans="1:29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</row>
    <row r="381" spans="1:29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</row>
    <row r="382" spans="1:29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</row>
    <row r="383" spans="1:29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</row>
    <row r="384" spans="1:29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</row>
    <row r="385" spans="1:29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</row>
    <row r="386" spans="1:29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</row>
    <row r="387" spans="1:29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</row>
    <row r="388" spans="1:29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</row>
    <row r="389" spans="1:29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</row>
    <row r="390" spans="1:29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</row>
    <row r="391" spans="1:29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</row>
    <row r="392" spans="1:29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</row>
    <row r="393" spans="1:29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</row>
    <row r="394" spans="1:29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</row>
    <row r="395" spans="1:29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</row>
    <row r="396" spans="1:29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</row>
    <row r="397" spans="1:29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</row>
    <row r="398" spans="1:29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</row>
    <row r="399" spans="1:29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</row>
    <row r="400" spans="1:29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</row>
    <row r="401" spans="1:29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</row>
    <row r="402" spans="1:29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</row>
    <row r="403" spans="1:29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</row>
    <row r="404" spans="1:29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</row>
    <row r="405" spans="1:29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</row>
    <row r="406" spans="1:29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</row>
    <row r="407" spans="1:29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</row>
    <row r="408" spans="1:29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</row>
    <row r="409" spans="1:29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</row>
    <row r="410" spans="1:29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</row>
    <row r="411" spans="1:29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</row>
    <row r="412" spans="1:29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</row>
    <row r="413" spans="1:29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</row>
    <row r="414" spans="1:29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</row>
    <row r="415" spans="1:29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</row>
    <row r="416" spans="1:29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</row>
    <row r="417" spans="1:29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</row>
    <row r="418" spans="1:29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</row>
    <row r="419" spans="1:29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</row>
    <row r="420" spans="1:29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</row>
    <row r="421" spans="1:29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</row>
    <row r="422" spans="1:29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</row>
    <row r="423" spans="1:29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</row>
    <row r="424" spans="1:29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</row>
    <row r="425" spans="1:29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</row>
    <row r="426" spans="1:29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</row>
    <row r="427" spans="1:29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</row>
    <row r="428" spans="1:29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</row>
    <row r="429" spans="1:29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</row>
    <row r="430" spans="1:29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</row>
    <row r="431" spans="1:29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</row>
    <row r="432" spans="1:29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</row>
    <row r="433" spans="1:29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</row>
    <row r="434" spans="1:29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</row>
    <row r="435" spans="1:29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</row>
    <row r="436" spans="1:29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</row>
    <row r="437" spans="1:29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</row>
    <row r="438" spans="1:29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</row>
    <row r="439" spans="1:29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</row>
    <row r="440" spans="1:29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</row>
    <row r="441" spans="1:29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</row>
    <row r="442" spans="1:29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</row>
    <row r="443" spans="1:29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</row>
    <row r="444" spans="1:29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</row>
    <row r="445" spans="1:29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</row>
    <row r="446" spans="1:29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</row>
    <row r="447" spans="1:29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</row>
    <row r="448" spans="1:29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</row>
    <row r="449" spans="1:29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</row>
    <row r="450" spans="1:29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</row>
    <row r="451" spans="1:29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</row>
    <row r="452" spans="1:29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</row>
    <row r="453" spans="1:29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</row>
    <row r="454" spans="1:29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</row>
    <row r="455" spans="1:29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</row>
    <row r="456" spans="1:29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</row>
    <row r="457" spans="1:29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</row>
    <row r="458" spans="1:29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</row>
    <row r="459" spans="1:29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</row>
    <row r="460" spans="1:29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</row>
    <row r="461" spans="1:29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</row>
    <row r="462" spans="1:29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</row>
    <row r="463" spans="1:29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</row>
    <row r="464" spans="1:29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</row>
    <row r="465" spans="1:29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</row>
    <row r="466" spans="1:29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</row>
    <row r="467" spans="1:29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</row>
    <row r="468" spans="1:29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</row>
    <row r="469" spans="1:29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</row>
    <row r="470" spans="1:29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</row>
    <row r="471" spans="1:29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</row>
    <row r="472" spans="1:29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</row>
    <row r="473" spans="1:29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</row>
    <row r="474" spans="1:29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</row>
    <row r="475" spans="1:29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</row>
    <row r="476" spans="1:29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</row>
    <row r="477" spans="1:29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</row>
    <row r="478" spans="1:29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</row>
    <row r="479" spans="1:29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</row>
    <row r="480" spans="1:29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</row>
    <row r="481" spans="1:29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</row>
    <row r="482" spans="1:29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</row>
    <row r="483" spans="1:29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</row>
    <row r="484" spans="1:29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</row>
    <row r="485" spans="1:29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</row>
    <row r="486" spans="1:29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</row>
    <row r="487" spans="1:29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</row>
    <row r="488" spans="1:29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</row>
    <row r="489" spans="1:29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</row>
    <row r="490" spans="1:29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</row>
    <row r="491" spans="1:29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</row>
    <row r="492" spans="1:29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</row>
    <row r="493" spans="1:29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</row>
    <row r="494" spans="1:29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</row>
    <row r="495" spans="1:29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</row>
    <row r="496" spans="1:29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</row>
    <row r="497" spans="1:29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</row>
    <row r="498" spans="1:29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</row>
    <row r="499" spans="1:29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</row>
    <row r="500" spans="1:29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</row>
    <row r="501" spans="1:29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</row>
    <row r="502" spans="1:29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</row>
    <row r="503" spans="1:29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</row>
    <row r="504" spans="1:29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</row>
    <row r="505" spans="1:29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</row>
    <row r="506" spans="1:29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</row>
    <row r="507" spans="1:29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</row>
    <row r="508" spans="1:29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</row>
    <row r="509" spans="1:29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</row>
    <row r="510" spans="1:29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</row>
    <row r="511" spans="1:29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</row>
    <row r="512" spans="1:29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</row>
    <row r="513" spans="1:29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</row>
    <row r="514" spans="1:29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</row>
    <row r="515" spans="1:29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</row>
    <row r="516" spans="1:29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</row>
    <row r="517" spans="1:29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</row>
    <row r="518" spans="1:29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</row>
    <row r="519" spans="1:29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</row>
    <row r="520" spans="1:29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</row>
    <row r="521" spans="1:29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</row>
    <row r="522" spans="1:29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</row>
    <row r="523" spans="1:29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</row>
    <row r="524" spans="1:29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</row>
    <row r="525" spans="1:29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</row>
    <row r="526" spans="1:29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</row>
    <row r="527" spans="1:29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</row>
    <row r="528" spans="1:29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</row>
    <row r="529" spans="1:29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</row>
    <row r="530" spans="1:29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</row>
    <row r="531" spans="1:29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</row>
    <row r="532" spans="1:29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</row>
    <row r="533" spans="1:29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</row>
    <row r="534" spans="1:29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</row>
    <row r="535" spans="1:29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</row>
    <row r="536" spans="1:29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</row>
    <row r="537" spans="1:29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</row>
    <row r="538" spans="1:29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</row>
    <row r="539" spans="1:29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</row>
    <row r="540" spans="1:29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</row>
    <row r="541" spans="1:29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</row>
    <row r="542" spans="1:29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</row>
    <row r="543" spans="1:29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</row>
    <row r="544" spans="1:29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</row>
    <row r="545" spans="1:29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</row>
    <row r="546" spans="1:29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</row>
    <row r="547" spans="1:29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</row>
    <row r="548" spans="1:29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</row>
    <row r="549" spans="1:29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</row>
    <row r="550" spans="1:29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</row>
    <row r="551" spans="1:29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</row>
    <row r="552" spans="1:29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</row>
    <row r="553" spans="1:29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</row>
    <row r="554" spans="1:29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</row>
    <row r="555" spans="1:29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</row>
    <row r="556" spans="1:29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</row>
    <row r="557" spans="1:29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</row>
    <row r="558" spans="1:29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</row>
    <row r="559" spans="1:29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</row>
    <row r="560" spans="1:29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</row>
    <row r="561" spans="1:29" x14ac:dyDescent="0.25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</row>
    <row r="562" spans="1:29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</row>
    <row r="563" spans="1:29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</row>
    <row r="564" spans="1:29" x14ac:dyDescent="0.25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</row>
    <row r="565" spans="1:29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</row>
    <row r="566" spans="1:29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</row>
    <row r="567" spans="1:29" x14ac:dyDescent="0.25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</row>
    <row r="568" spans="1:29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</row>
    <row r="569" spans="1:29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</row>
    <row r="570" spans="1:29" x14ac:dyDescent="0.25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</row>
    <row r="571" spans="1:29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</row>
    <row r="572" spans="1:29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</row>
    <row r="573" spans="1:29" x14ac:dyDescent="0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</row>
    <row r="574" spans="1:29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</row>
    <row r="575" spans="1:29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</row>
    <row r="576" spans="1:29" x14ac:dyDescent="0.25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</row>
    <row r="577" spans="1:29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</row>
    <row r="578" spans="1:29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</row>
    <row r="579" spans="1:29" x14ac:dyDescent="0.25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</row>
    <row r="580" spans="1:29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</row>
    <row r="581" spans="1:29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</row>
    <row r="582" spans="1:29" x14ac:dyDescent="0.25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</row>
    <row r="583" spans="1:29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</row>
    <row r="584" spans="1:29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</row>
    <row r="585" spans="1:29" x14ac:dyDescent="0.25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</row>
    <row r="586" spans="1:29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</row>
    <row r="587" spans="1:29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</row>
    <row r="588" spans="1:29" x14ac:dyDescent="0.25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</row>
    <row r="589" spans="1:29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</row>
    <row r="590" spans="1:29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</row>
    <row r="591" spans="1:29" x14ac:dyDescent="0.25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</row>
    <row r="592" spans="1:29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</row>
    <row r="593" spans="1:29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</row>
    <row r="594" spans="1:29" x14ac:dyDescent="0.25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</row>
    <row r="595" spans="1:29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</row>
    <row r="596" spans="1:29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</row>
    <row r="597" spans="1:29" x14ac:dyDescent="0.25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</row>
    <row r="598" spans="1:29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</row>
    <row r="599" spans="1:29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</row>
    <row r="600" spans="1:29" x14ac:dyDescent="0.25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</row>
    <row r="601" spans="1:29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</row>
    <row r="602" spans="1:29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</row>
    <row r="603" spans="1:29" x14ac:dyDescent="0.25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</row>
    <row r="604" spans="1:29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</row>
    <row r="605" spans="1:29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</row>
    <row r="606" spans="1:29" x14ac:dyDescent="0.25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</row>
    <row r="607" spans="1:29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</row>
    <row r="608" spans="1:29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</row>
    <row r="609" spans="1:29" x14ac:dyDescent="0.25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</row>
    <row r="610" spans="1:29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</row>
    <row r="611" spans="1:29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</row>
    <row r="612" spans="1:29" x14ac:dyDescent="0.25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</row>
    <row r="613" spans="1:29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</row>
    <row r="614" spans="1:29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</row>
    <row r="615" spans="1:29" x14ac:dyDescent="0.25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</row>
    <row r="616" spans="1:29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</row>
    <row r="617" spans="1:29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</row>
    <row r="618" spans="1:29" x14ac:dyDescent="0.25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</row>
    <row r="619" spans="1:29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</row>
    <row r="620" spans="1:29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</row>
    <row r="621" spans="1:29" x14ac:dyDescent="0.25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</row>
    <row r="622" spans="1:29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</row>
    <row r="623" spans="1:29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</row>
    <row r="624" spans="1:29" x14ac:dyDescent="0.25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</row>
    <row r="625" spans="1:29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</row>
    <row r="626" spans="1:29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</row>
    <row r="627" spans="1:29" x14ac:dyDescent="0.25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</row>
    <row r="628" spans="1:29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</row>
    <row r="629" spans="1:29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</row>
    <row r="630" spans="1:29" x14ac:dyDescent="0.25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</row>
    <row r="631" spans="1:29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</row>
    <row r="632" spans="1:29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</row>
    <row r="633" spans="1:29" x14ac:dyDescent="0.25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</row>
    <row r="634" spans="1:29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</row>
    <row r="635" spans="1:29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</row>
    <row r="636" spans="1:29" x14ac:dyDescent="0.25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</row>
    <row r="637" spans="1:29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</row>
    <row r="638" spans="1:29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</row>
    <row r="639" spans="1:29" x14ac:dyDescent="0.25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</row>
    <row r="640" spans="1:29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</row>
    <row r="641" spans="1:29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</row>
    <row r="642" spans="1:29" x14ac:dyDescent="0.25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</row>
    <row r="643" spans="1:29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</row>
    <row r="644" spans="1:29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</row>
    <row r="645" spans="1:29" x14ac:dyDescent="0.25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</row>
    <row r="646" spans="1:29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</row>
    <row r="647" spans="1:29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</row>
    <row r="648" spans="1:29" x14ac:dyDescent="0.25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</row>
    <row r="649" spans="1:29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</row>
    <row r="650" spans="1:29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</row>
    <row r="651" spans="1:29" x14ac:dyDescent="0.25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</row>
    <row r="652" spans="1:29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</row>
    <row r="653" spans="1:29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</row>
    <row r="654" spans="1:29" x14ac:dyDescent="0.25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</row>
    <row r="655" spans="1:29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</row>
    <row r="656" spans="1:29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</row>
    <row r="657" spans="1:29" x14ac:dyDescent="0.25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</row>
    <row r="658" spans="1:29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</row>
    <row r="659" spans="1:29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</row>
    <row r="660" spans="1:29" x14ac:dyDescent="0.25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</row>
    <row r="661" spans="1:29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</row>
    <row r="662" spans="1:29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</row>
    <row r="663" spans="1:29" x14ac:dyDescent="0.25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</row>
    <row r="664" spans="1:29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</row>
    <row r="665" spans="1:29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</row>
    <row r="666" spans="1:29" x14ac:dyDescent="0.25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</row>
    <row r="667" spans="1:29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</row>
    <row r="668" spans="1:29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</row>
    <row r="669" spans="1:29" x14ac:dyDescent="0.25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</row>
    <row r="670" spans="1:29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</row>
    <row r="671" spans="1:29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</row>
    <row r="672" spans="1:29" x14ac:dyDescent="0.25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</row>
    <row r="673" spans="1:29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</row>
    <row r="674" spans="1:29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</row>
    <row r="675" spans="1:29" x14ac:dyDescent="0.25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</row>
    <row r="676" spans="1:29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</row>
    <row r="677" spans="1:29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</row>
    <row r="678" spans="1:29" x14ac:dyDescent="0.25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</row>
    <row r="679" spans="1:29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</row>
    <row r="680" spans="1:29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</row>
    <row r="681" spans="1:29" x14ac:dyDescent="0.25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</row>
    <row r="682" spans="1:29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</row>
    <row r="683" spans="1:29" x14ac:dyDescent="0.25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</row>
    <row r="684" spans="1:29" x14ac:dyDescent="0.25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</row>
    <row r="685" spans="1:29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</row>
    <row r="686" spans="1:29" x14ac:dyDescent="0.25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</row>
    <row r="687" spans="1:29" x14ac:dyDescent="0.25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</row>
    <row r="688" spans="1:29" x14ac:dyDescent="0.25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</row>
    <row r="689" spans="1:29" x14ac:dyDescent="0.25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</row>
    <row r="690" spans="1:29" x14ac:dyDescent="0.25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</row>
    <row r="691" spans="1:29" x14ac:dyDescent="0.25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</row>
    <row r="692" spans="1:29" x14ac:dyDescent="0.25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</row>
    <row r="693" spans="1:29" x14ac:dyDescent="0.25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</row>
    <row r="694" spans="1:29" x14ac:dyDescent="0.25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</row>
    <row r="695" spans="1:29" x14ac:dyDescent="0.25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</row>
    <row r="696" spans="1:29" x14ac:dyDescent="0.25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</row>
    <row r="697" spans="1:29" x14ac:dyDescent="0.25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</row>
    <row r="698" spans="1:29" x14ac:dyDescent="0.25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</row>
    <row r="699" spans="1:29" x14ac:dyDescent="0.25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</row>
    <row r="700" spans="1:29" x14ac:dyDescent="0.25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</row>
    <row r="701" spans="1:29" x14ac:dyDescent="0.25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</row>
    <row r="702" spans="1:29" x14ac:dyDescent="0.25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</row>
    <row r="703" spans="1:29" x14ac:dyDescent="0.25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</row>
    <row r="704" spans="1:29" x14ac:dyDescent="0.25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</row>
    <row r="705" spans="1:29" x14ac:dyDescent="0.25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</row>
    <row r="706" spans="1:29" x14ac:dyDescent="0.25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</row>
    <row r="707" spans="1:29" x14ac:dyDescent="0.25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</row>
    <row r="708" spans="1:29" x14ac:dyDescent="0.25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</row>
    <row r="709" spans="1:29" x14ac:dyDescent="0.25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</row>
    <row r="710" spans="1:29" x14ac:dyDescent="0.25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</row>
    <row r="711" spans="1:29" x14ac:dyDescent="0.25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</row>
    <row r="712" spans="1:29" x14ac:dyDescent="0.25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</row>
    <row r="713" spans="1:29" x14ac:dyDescent="0.25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</row>
    <row r="714" spans="1:29" x14ac:dyDescent="0.25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</row>
    <row r="715" spans="1:29" x14ac:dyDescent="0.25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</row>
    <row r="716" spans="1:29" x14ac:dyDescent="0.25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</row>
    <row r="717" spans="1:29" x14ac:dyDescent="0.25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</row>
    <row r="718" spans="1:29" x14ac:dyDescent="0.25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</row>
    <row r="719" spans="1:29" x14ac:dyDescent="0.25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</row>
    <row r="720" spans="1:29" x14ac:dyDescent="0.25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</row>
    <row r="721" spans="1:29" x14ac:dyDescent="0.25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</row>
    <row r="722" spans="1:29" x14ac:dyDescent="0.25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</row>
    <row r="723" spans="1:29" x14ac:dyDescent="0.25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</row>
    <row r="724" spans="1:29" x14ac:dyDescent="0.25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</row>
    <row r="725" spans="1:29" x14ac:dyDescent="0.25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</row>
    <row r="726" spans="1:29" x14ac:dyDescent="0.25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</row>
    <row r="727" spans="1:29" x14ac:dyDescent="0.25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</row>
    <row r="728" spans="1:29" x14ac:dyDescent="0.25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</row>
    <row r="729" spans="1:29" x14ac:dyDescent="0.25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</row>
    <row r="730" spans="1:29" x14ac:dyDescent="0.25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</row>
    <row r="731" spans="1:29" x14ac:dyDescent="0.25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</row>
    <row r="732" spans="1:29" x14ac:dyDescent="0.25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</row>
    <row r="733" spans="1:29" x14ac:dyDescent="0.25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</row>
    <row r="734" spans="1:29" x14ac:dyDescent="0.25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</row>
    <row r="735" spans="1:29" x14ac:dyDescent="0.25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</row>
    <row r="736" spans="1:29" x14ac:dyDescent="0.25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</row>
    <row r="737" spans="1:29" x14ac:dyDescent="0.25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</row>
    <row r="738" spans="1:29" x14ac:dyDescent="0.25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</row>
    <row r="739" spans="1:29" x14ac:dyDescent="0.25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</row>
    <row r="740" spans="1:29" x14ac:dyDescent="0.25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</row>
    <row r="741" spans="1:29" x14ac:dyDescent="0.25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</row>
    <row r="742" spans="1:29" x14ac:dyDescent="0.25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</row>
    <row r="743" spans="1:29" x14ac:dyDescent="0.25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</row>
    <row r="744" spans="1:29" x14ac:dyDescent="0.25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</row>
    <row r="745" spans="1:29" x14ac:dyDescent="0.25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</row>
    <row r="746" spans="1:29" x14ac:dyDescent="0.25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</row>
    <row r="747" spans="1:29" x14ac:dyDescent="0.25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</row>
    <row r="748" spans="1:29" x14ac:dyDescent="0.25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</row>
    <row r="749" spans="1:29" x14ac:dyDescent="0.25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</row>
    <row r="750" spans="1:29" x14ac:dyDescent="0.25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</row>
    <row r="751" spans="1:29" x14ac:dyDescent="0.25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</row>
    <row r="752" spans="1:29" x14ac:dyDescent="0.25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</row>
    <row r="753" spans="1:29" x14ac:dyDescent="0.25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</row>
    <row r="754" spans="1:29" x14ac:dyDescent="0.25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</row>
    <row r="755" spans="1:29" x14ac:dyDescent="0.25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</row>
    <row r="756" spans="1:29" x14ac:dyDescent="0.25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</row>
    <row r="757" spans="1:29" x14ac:dyDescent="0.25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</row>
    <row r="758" spans="1:29" x14ac:dyDescent="0.25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</row>
    <row r="759" spans="1:29" x14ac:dyDescent="0.25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</row>
    <row r="760" spans="1:29" x14ac:dyDescent="0.25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</row>
    <row r="761" spans="1:29" x14ac:dyDescent="0.25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</row>
    <row r="762" spans="1:29" x14ac:dyDescent="0.25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</row>
    <row r="763" spans="1:29" x14ac:dyDescent="0.25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</row>
    <row r="764" spans="1:29" x14ac:dyDescent="0.25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</row>
    <row r="765" spans="1:29" x14ac:dyDescent="0.25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</row>
    <row r="766" spans="1:29" x14ac:dyDescent="0.25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</row>
    <row r="767" spans="1:29" x14ac:dyDescent="0.25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</row>
    <row r="768" spans="1:29" x14ac:dyDescent="0.25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</row>
    <row r="769" spans="1:29" x14ac:dyDescent="0.25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</row>
    <row r="770" spans="1:29" x14ac:dyDescent="0.25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</row>
    <row r="771" spans="1:29" x14ac:dyDescent="0.25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</row>
    <row r="772" spans="1:29" x14ac:dyDescent="0.25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</row>
    <row r="773" spans="1:29" x14ac:dyDescent="0.25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</row>
    <row r="774" spans="1:29" x14ac:dyDescent="0.25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</row>
    <row r="775" spans="1:29" x14ac:dyDescent="0.25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</row>
    <row r="776" spans="1:29" x14ac:dyDescent="0.25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</row>
    <row r="777" spans="1:29" x14ac:dyDescent="0.25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</row>
    <row r="778" spans="1:29" x14ac:dyDescent="0.25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</row>
    <row r="779" spans="1:29" x14ac:dyDescent="0.25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</row>
    <row r="780" spans="1:29" x14ac:dyDescent="0.25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</row>
    <row r="781" spans="1:29" x14ac:dyDescent="0.25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</row>
    <row r="782" spans="1:29" x14ac:dyDescent="0.25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</row>
    <row r="783" spans="1:29" x14ac:dyDescent="0.25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</row>
    <row r="784" spans="1:29" x14ac:dyDescent="0.25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</row>
    <row r="785" spans="1:29" x14ac:dyDescent="0.25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</row>
    <row r="786" spans="1:29" x14ac:dyDescent="0.25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</row>
    <row r="787" spans="1:29" x14ac:dyDescent="0.25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</row>
    <row r="788" spans="1:29" x14ac:dyDescent="0.25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</row>
    <row r="789" spans="1:29" x14ac:dyDescent="0.25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</row>
    <row r="790" spans="1:29" x14ac:dyDescent="0.25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</row>
    <row r="791" spans="1:29" x14ac:dyDescent="0.25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</row>
    <row r="792" spans="1:29" x14ac:dyDescent="0.25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</row>
    <row r="793" spans="1:29" x14ac:dyDescent="0.25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</row>
    <row r="794" spans="1:29" x14ac:dyDescent="0.25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</row>
    <row r="795" spans="1:29" x14ac:dyDescent="0.25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</row>
    <row r="796" spans="1:29" x14ac:dyDescent="0.25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</row>
    <row r="797" spans="1:29" x14ac:dyDescent="0.25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</row>
    <row r="798" spans="1:29" x14ac:dyDescent="0.25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</row>
    <row r="799" spans="1:29" x14ac:dyDescent="0.25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</row>
    <row r="800" spans="1:29" x14ac:dyDescent="0.25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</row>
    <row r="801" spans="1:29" x14ac:dyDescent="0.25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</row>
    <row r="802" spans="1:29" x14ac:dyDescent="0.25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</row>
    <row r="803" spans="1:29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</row>
    <row r="804" spans="1:29" x14ac:dyDescent="0.25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</row>
    <row r="805" spans="1:29" x14ac:dyDescent="0.25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</row>
    <row r="806" spans="1:29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</row>
    <row r="807" spans="1:29" x14ac:dyDescent="0.25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</row>
    <row r="808" spans="1:29" x14ac:dyDescent="0.25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</row>
    <row r="809" spans="1:29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</row>
    <row r="810" spans="1:29" x14ac:dyDescent="0.25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</row>
    <row r="811" spans="1:29" x14ac:dyDescent="0.25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</row>
    <row r="812" spans="1:29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</row>
    <row r="813" spans="1:29" x14ac:dyDescent="0.25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</row>
    <row r="814" spans="1:29" x14ac:dyDescent="0.25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</row>
    <row r="815" spans="1:29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</row>
    <row r="816" spans="1:29" x14ac:dyDescent="0.25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</row>
    <row r="817" spans="1:29" x14ac:dyDescent="0.25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</row>
    <row r="818" spans="1:29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</row>
    <row r="819" spans="1:29" x14ac:dyDescent="0.25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</row>
    <row r="820" spans="1:29" x14ac:dyDescent="0.25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</row>
    <row r="821" spans="1:29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</row>
    <row r="822" spans="1:29" x14ac:dyDescent="0.25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</row>
    <row r="823" spans="1:29" x14ac:dyDescent="0.25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</row>
    <row r="824" spans="1:29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</row>
    <row r="825" spans="1:29" x14ac:dyDescent="0.25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</row>
    <row r="826" spans="1:29" x14ac:dyDescent="0.25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</row>
    <row r="827" spans="1:29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</row>
    <row r="828" spans="1:29" x14ac:dyDescent="0.25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</row>
    <row r="829" spans="1:29" x14ac:dyDescent="0.25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</row>
    <row r="830" spans="1:29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</row>
    <row r="831" spans="1:29" x14ac:dyDescent="0.25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</row>
    <row r="832" spans="1:29" x14ac:dyDescent="0.25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</row>
    <row r="833" spans="1:29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</row>
    <row r="834" spans="1:29" x14ac:dyDescent="0.25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</row>
    <row r="835" spans="1:29" x14ac:dyDescent="0.25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</row>
    <row r="836" spans="1:29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</row>
    <row r="837" spans="1:29" x14ac:dyDescent="0.25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</row>
    <row r="838" spans="1:29" x14ac:dyDescent="0.25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</row>
    <row r="839" spans="1:29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</row>
    <row r="840" spans="1:29" x14ac:dyDescent="0.25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</row>
    <row r="841" spans="1:29" x14ac:dyDescent="0.25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</row>
    <row r="842" spans="1:29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</row>
    <row r="843" spans="1:29" x14ac:dyDescent="0.25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</row>
    <row r="844" spans="1:29" x14ac:dyDescent="0.25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</row>
    <row r="845" spans="1:29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</row>
    <row r="846" spans="1:29" x14ac:dyDescent="0.25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</row>
    <row r="847" spans="1:29" x14ac:dyDescent="0.25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</row>
    <row r="848" spans="1:29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</row>
    <row r="849" spans="1:29" x14ac:dyDescent="0.25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</row>
    <row r="850" spans="1:29" x14ac:dyDescent="0.25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</row>
    <row r="851" spans="1:29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</row>
    <row r="852" spans="1:29" x14ac:dyDescent="0.25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</row>
    <row r="853" spans="1:29" x14ac:dyDescent="0.25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</row>
    <row r="854" spans="1:29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</row>
    <row r="855" spans="1:29" x14ac:dyDescent="0.25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</row>
    <row r="856" spans="1:29" x14ac:dyDescent="0.25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</row>
    <row r="857" spans="1:29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</row>
    <row r="858" spans="1:29" x14ac:dyDescent="0.25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</row>
    <row r="859" spans="1:29" x14ac:dyDescent="0.25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</row>
    <row r="860" spans="1:29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</row>
    <row r="861" spans="1:29" x14ac:dyDescent="0.25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</row>
    <row r="862" spans="1:29" x14ac:dyDescent="0.25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</row>
    <row r="863" spans="1:29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</row>
    <row r="864" spans="1:29" x14ac:dyDescent="0.25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</row>
    <row r="865" spans="1:29" x14ac:dyDescent="0.25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</row>
    <row r="866" spans="1:29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</row>
    <row r="867" spans="1:29" x14ac:dyDescent="0.25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</row>
    <row r="868" spans="1:29" x14ac:dyDescent="0.25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</row>
    <row r="869" spans="1:29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</row>
    <row r="870" spans="1:29" x14ac:dyDescent="0.25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</row>
    <row r="871" spans="1:29" x14ac:dyDescent="0.25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</row>
    <row r="872" spans="1:29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</row>
    <row r="873" spans="1:29" x14ac:dyDescent="0.25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</row>
    <row r="874" spans="1:29" x14ac:dyDescent="0.25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</row>
    <row r="875" spans="1:29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</row>
    <row r="876" spans="1:29" x14ac:dyDescent="0.25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</row>
    <row r="877" spans="1:29" x14ac:dyDescent="0.25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</row>
    <row r="878" spans="1:29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</row>
    <row r="879" spans="1:29" x14ac:dyDescent="0.25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</row>
    <row r="880" spans="1:29" x14ac:dyDescent="0.25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</row>
    <row r="881" spans="1:29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</row>
    <row r="882" spans="1:29" x14ac:dyDescent="0.25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</row>
    <row r="883" spans="1:29" x14ac:dyDescent="0.25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</row>
    <row r="884" spans="1:29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</row>
    <row r="885" spans="1:29" x14ac:dyDescent="0.25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</row>
    <row r="886" spans="1:29" x14ac:dyDescent="0.25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</row>
    <row r="887" spans="1:29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</row>
    <row r="888" spans="1:29" x14ac:dyDescent="0.25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</row>
    <row r="889" spans="1:29" x14ac:dyDescent="0.25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</row>
    <row r="890" spans="1:29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</row>
    <row r="891" spans="1:29" x14ac:dyDescent="0.25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</row>
    <row r="892" spans="1:29" x14ac:dyDescent="0.25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</row>
    <row r="893" spans="1:29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</row>
    <row r="894" spans="1:29" x14ac:dyDescent="0.25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</row>
    <row r="895" spans="1:29" x14ac:dyDescent="0.25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</row>
    <row r="896" spans="1:29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</row>
    <row r="897" spans="1:29" x14ac:dyDescent="0.25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</row>
    <row r="898" spans="1:29" x14ac:dyDescent="0.25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</row>
    <row r="899" spans="1:29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</row>
    <row r="900" spans="1:29" x14ac:dyDescent="0.25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</row>
    <row r="901" spans="1:29" x14ac:dyDescent="0.25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</row>
    <row r="902" spans="1:29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</row>
    <row r="903" spans="1:29" x14ac:dyDescent="0.25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</row>
    <row r="904" spans="1:29" x14ac:dyDescent="0.25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</row>
    <row r="905" spans="1:29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</row>
    <row r="906" spans="1:29" x14ac:dyDescent="0.25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</row>
    <row r="907" spans="1:29" x14ac:dyDescent="0.25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</row>
    <row r="908" spans="1:29" x14ac:dyDescent="0.25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</row>
    <row r="909" spans="1:29" x14ac:dyDescent="0.25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</row>
    <row r="910" spans="1:29" x14ac:dyDescent="0.25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</row>
    <row r="911" spans="1:29" x14ac:dyDescent="0.25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</row>
    <row r="912" spans="1:29" x14ac:dyDescent="0.25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</row>
    <row r="913" spans="1:29" x14ac:dyDescent="0.25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</row>
    <row r="914" spans="1:29" x14ac:dyDescent="0.25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</row>
    <row r="915" spans="1:29" x14ac:dyDescent="0.25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</row>
    <row r="916" spans="1:29" x14ac:dyDescent="0.25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</row>
    <row r="917" spans="1:29" x14ac:dyDescent="0.25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</row>
    <row r="918" spans="1:29" x14ac:dyDescent="0.25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</row>
    <row r="919" spans="1:29" x14ac:dyDescent="0.25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</row>
    <row r="920" spans="1:29" x14ac:dyDescent="0.25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</row>
    <row r="921" spans="1:29" x14ac:dyDescent="0.25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</row>
    <row r="922" spans="1:29" x14ac:dyDescent="0.25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</row>
    <row r="923" spans="1:29" x14ac:dyDescent="0.25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</row>
    <row r="924" spans="1:29" x14ac:dyDescent="0.25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</row>
    <row r="925" spans="1:29" x14ac:dyDescent="0.25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</row>
    <row r="926" spans="1:29" x14ac:dyDescent="0.25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</row>
    <row r="927" spans="1:29" x14ac:dyDescent="0.25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</row>
    <row r="928" spans="1:29" x14ac:dyDescent="0.25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</row>
    <row r="929" spans="1:29" x14ac:dyDescent="0.25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</row>
    <row r="930" spans="1:29" x14ac:dyDescent="0.25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</row>
    <row r="931" spans="1:29" x14ac:dyDescent="0.25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</row>
    <row r="932" spans="1:29" x14ac:dyDescent="0.25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</row>
    <row r="933" spans="1:29" x14ac:dyDescent="0.25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</row>
    <row r="934" spans="1:29" x14ac:dyDescent="0.25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</row>
    <row r="935" spans="1:29" x14ac:dyDescent="0.25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</row>
    <row r="936" spans="1:29" x14ac:dyDescent="0.25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</row>
    <row r="937" spans="1:29" x14ac:dyDescent="0.25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</row>
    <row r="938" spans="1:29" x14ac:dyDescent="0.25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</row>
    <row r="939" spans="1:29" x14ac:dyDescent="0.25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</row>
    <row r="940" spans="1:29" x14ac:dyDescent="0.25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</row>
    <row r="941" spans="1:29" x14ac:dyDescent="0.25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</row>
    <row r="942" spans="1:29" x14ac:dyDescent="0.25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</row>
    <row r="943" spans="1:29" x14ac:dyDescent="0.25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</row>
    <row r="944" spans="1:29" x14ac:dyDescent="0.25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</row>
    <row r="945" spans="1:29" x14ac:dyDescent="0.25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</row>
    <row r="946" spans="1:29" x14ac:dyDescent="0.25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</row>
    <row r="947" spans="1:29" x14ac:dyDescent="0.25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</row>
    <row r="948" spans="1:29" x14ac:dyDescent="0.25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</row>
    <row r="949" spans="1:29" x14ac:dyDescent="0.25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</row>
    <row r="950" spans="1:29" x14ac:dyDescent="0.25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</row>
    <row r="951" spans="1:29" x14ac:dyDescent="0.25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</row>
    <row r="952" spans="1:29" x14ac:dyDescent="0.25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</row>
    <row r="953" spans="1:29" x14ac:dyDescent="0.25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</row>
    <row r="954" spans="1:29" x14ac:dyDescent="0.25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</row>
    <row r="955" spans="1:29" x14ac:dyDescent="0.25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</row>
    <row r="956" spans="1:29" x14ac:dyDescent="0.25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</row>
    <row r="957" spans="1:29" x14ac:dyDescent="0.25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</row>
    <row r="958" spans="1:29" x14ac:dyDescent="0.25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</row>
    <row r="959" spans="1:29" x14ac:dyDescent="0.25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</row>
    <row r="960" spans="1:29" x14ac:dyDescent="0.25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</row>
    <row r="961" spans="1:29" x14ac:dyDescent="0.25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</row>
    <row r="962" spans="1:29" x14ac:dyDescent="0.25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</row>
    <row r="963" spans="1:29" x14ac:dyDescent="0.25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</row>
    <row r="964" spans="1:29" x14ac:dyDescent="0.25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</row>
    <row r="965" spans="1:29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</row>
    <row r="966" spans="1:29" x14ac:dyDescent="0.25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</row>
    <row r="967" spans="1:29" x14ac:dyDescent="0.25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</row>
    <row r="968" spans="1:29" x14ac:dyDescent="0.25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</row>
    <row r="969" spans="1:29" x14ac:dyDescent="0.25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</row>
    <row r="970" spans="1:29" x14ac:dyDescent="0.25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</row>
    <row r="971" spans="1:29" x14ac:dyDescent="0.25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</row>
    <row r="972" spans="1:29" x14ac:dyDescent="0.25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</row>
    <row r="973" spans="1:29" x14ac:dyDescent="0.25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</row>
    <row r="974" spans="1:29" x14ac:dyDescent="0.25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</row>
    <row r="975" spans="1:29" x14ac:dyDescent="0.25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</row>
    <row r="976" spans="1:29" x14ac:dyDescent="0.25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</row>
    <row r="977" spans="1:29" x14ac:dyDescent="0.25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</row>
    <row r="978" spans="1:29" x14ac:dyDescent="0.25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</row>
    <row r="979" spans="1:29" x14ac:dyDescent="0.25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</row>
    <row r="980" spans="1:29" x14ac:dyDescent="0.25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</row>
    <row r="981" spans="1:29" x14ac:dyDescent="0.25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</row>
    <row r="982" spans="1:29" x14ac:dyDescent="0.25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</row>
    <row r="983" spans="1:29" x14ac:dyDescent="0.25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</row>
    <row r="984" spans="1:29" x14ac:dyDescent="0.25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</row>
    <row r="985" spans="1:29" x14ac:dyDescent="0.25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</row>
    <row r="986" spans="1:29" x14ac:dyDescent="0.25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</row>
    <row r="987" spans="1:29" x14ac:dyDescent="0.25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</row>
    <row r="988" spans="1:29" x14ac:dyDescent="0.25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</row>
    <row r="989" spans="1:29" x14ac:dyDescent="0.25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</row>
    <row r="990" spans="1:29" x14ac:dyDescent="0.25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</row>
    <row r="991" spans="1:29" x14ac:dyDescent="0.25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</row>
    <row r="992" spans="1:29" x14ac:dyDescent="0.25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</row>
    <row r="993" spans="1:29" x14ac:dyDescent="0.25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</row>
    <row r="994" spans="1:29" x14ac:dyDescent="0.25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</row>
    <row r="995" spans="1:29" x14ac:dyDescent="0.25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</row>
    <row r="996" spans="1:29" x14ac:dyDescent="0.25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</row>
    <row r="997" spans="1:29" x14ac:dyDescent="0.25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</row>
    <row r="998" spans="1:29" x14ac:dyDescent="0.25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</row>
    <row r="999" spans="1:29" x14ac:dyDescent="0.25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</row>
    <row r="1000" spans="1:29" x14ac:dyDescent="0.2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</row>
    <row r="1001" spans="1:29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</row>
    <row r="1002" spans="1:29" x14ac:dyDescent="0.2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</row>
    <row r="1003" spans="1:29" x14ac:dyDescent="0.2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</row>
    <row r="1004" spans="1:29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</row>
    <row r="1005" spans="1:29" x14ac:dyDescent="0.2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</row>
    <row r="1006" spans="1:29" x14ac:dyDescent="0.2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</row>
    <row r="1007" spans="1:29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</row>
    <row r="1008" spans="1:29" x14ac:dyDescent="0.2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</row>
    <row r="1009" spans="1:29" x14ac:dyDescent="0.2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</row>
    <row r="1010" spans="1:29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</row>
    <row r="1011" spans="1:29" x14ac:dyDescent="0.2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</row>
    <row r="1012" spans="1:29" x14ac:dyDescent="0.2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</row>
    <row r="1013" spans="1:29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</row>
    <row r="1014" spans="1:29" x14ac:dyDescent="0.2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</row>
    <row r="1015" spans="1:29" x14ac:dyDescent="0.2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</row>
    <row r="1016" spans="1:29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</row>
    <row r="1017" spans="1:29" x14ac:dyDescent="0.2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</row>
    <row r="1018" spans="1:29" x14ac:dyDescent="0.2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</row>
    <row r="1019" spans="1:29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</row>
    <row r="1020" spans="1:29" x14ac:dyDescent="0.2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</row>
    <row r="1021" spans="1:29" x14ac:dyDescent="0.2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</row>
    <row r="1022" spans="1:29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</row>
    <row r="1023" spans="1:29" x14ac:dyDescent="0.2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</row>
    <row r="1024" spans="1:29" x14ac:dyDescent="0.2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</row>
    <row r="1025" spans="1:29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</row>
    <row r="1026" spans="1:29" x14ac:dyDescent="0.2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</row>
    <row r="1027" spans="1:29" x14ac:dyDescent="0.2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</row>
    <row r="1028" spans="1:29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</row>
    <row r="1029" spans="1:29" x14ac:dyDescent="0.2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</row>
    <row r="1030" spans="1:29" x14ac:dyDescent="0.2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</row>
    <row r="1031" spans="1:29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</row>
    <row r="1032" spans="1:29" x14ac:dyDescent="0.2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</row>
    <row r="1033" spans="1:29" x14ac:dyDescent="0.2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</row>
    <row r="1034" spans="1:29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</row>
    <row r="1035" spans="1:29" x14ac:dyDescent="0.2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</row>
    <row r="1036" spans="1:29" x14ac:dyDescent="0.2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</row>
    <row r="1037" spans="1:29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</row>
    <row r="1038" spans="1:29" x14ac:dyDescent="0.2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</row>
    <row r="1039" spans="1:29" x14ac:dyDescent="0.2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</row>
    <row r="1040" spans="1:29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</row>
    <row r="1041" spans="1:29" x14ac:dyDescent="0.2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</row>
    <row r="1042" spans="1:29" x14ac:dyDescent="0.2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</row>
    <row r="1043" spans="1:29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</row>
    <row r="1044" spans="1:29" x14ac:dyDescent="0.2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</row>
    <row r="1045" spans="1:29" x14ac:dyDescent="0.2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</row>
    <row r="1046" spans="1:29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</row>
    <row r="1047" spans="1:29" x14ac:dyDescent="0.2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</row>
    <row r="1048" spans="1:29" x14ac:dyDescent="0.2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</row>
    <row r="1049" spans="1:29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</row>
    <row r="1050" spans="1:29" x14ac:dyDescent="0.2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</row>
    <row r="1051" spans="1:29" x14ac:dyDescent="0.2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</row>
    <row r="1052" spans="1:29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</row>
    <row r="1053" spans="1:29" x14ac:dyDescent="0.2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</row>
    <row r="1054" spans="1:29" x14ac:dyDescent="0.2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</row>
    <row r="1055" spans="1:29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</row>
    <row r="1056" spans="1:29" x14ac:dyDescent="0.2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</row>
    <row r="1057" spans="1:29" x14ac:dyDescent="0.2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</row>
    <row r="1058" spans="1:29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</row>
    <row r="1059" spans="1:29" x14ac:dyDescent="0.2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</row>
    <row r="1060" spans="1:29" x14ac:dyDescent="0.2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</row>
    <row r="1061" spans="1:29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</row>
    <row r="1062" spans="1:29" x14ac:dyDescent="0.2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</row>
    <row r="1063" spans="1:29" x14ac:dyDescent="0.2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</row>
    <row r="1064" spans="1:29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</row>
    <row r="1065" spans="1:29" x14ac:dyDescent="0.2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</row>
    <row r="1066" spans="1:29" x14ac:dyDescent="0.2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</row>
    <row r="1067" spans="1:29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</row>
    <row r="1068" spans="1:29" x14ac:dyDescent="0.2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</row>
    <row r="1069" spans="1:29" x14ac:dyDescent="0.2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</row>
    <row r="1070" spans="1:29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</row>
    <row r="1071" spans="1:29" x14ac:dyDescent="0.2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</row>
    <row r="1072" spans="1:29" x14ac:dyDescent="0.2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</row>
    <row r="1073" spans="1:29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</row>
    <row r="1074" spans="1:29" x14ac:dyDescent="0.2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</row>
    <row r="1075" spans="1:29" x14ac:dyDescent="0.2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</row>
    <row r="1076" spans="1:29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</row>
    <row r="1077" spans="1:29" x14ac:dyDescent="0.2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</row>
    <row r="1078" spans="1:29" x14ac:dyDescent="0.25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</row>
    <row r="1079" spans="1:29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</row>
    <row r="1080" spans="1:29" x14ac:dyDescent="0.2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</row>
    <row r="1081" spans="1:29" x14ac:dyDescent="0.2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</row>
    <row r="1082" spans="1:29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</row>
    <row r="1083" spans="1:29" x14ac:dyDescent="0.25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</row>
    <row r="1084" spans="1:29" x14ac:dyDescent="0.25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</row>
    <row r="1085" spans="1:29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</row>
    <row r="1086" spans="1:29" x14ac:dyDescent="0.2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</row>
    <row r="1087" spans="1:29" x14ac:dyDescent="0.2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</row>
    <row r="1088" spans="1:29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</row>
    <row r="1089" spans="1:29" x14ac:dyDescent="0.2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</row>
    <row r="1090" spans="1:29" x14ac:dyDescent="0.2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</row>
    <row r="1091" spans="1:29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</row>
    <row r="1092" spans="1:29" x14ac:dyDescent="0.2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</row>
    <row r="1093" spans="1:29" x14ac:dyDescent="0.2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</row>
    <row r="1094" spans="1:29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</row>
    <row r="1095" spans="1:29" x14ac:dyDescent="0.2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</row>
    <row r="1096" spans="1:29" x14ac:dyDescent="0.2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</row>
    <row r="1097" spans="1:29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</row>
    <row r="1098" spans="1:29" x14ac:dyDescent="0.2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</row>
    <row r="1099" spans="1:29" x14ac:dyDescent="0.2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</row>
    <row r="1100" spans="1:29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</row>
    <row r="1101" spans="1:29" x14ac:dyDescent="0.2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</row>
    <row r="1102" spans="1:29" x14ac:dyDescent="0.2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</row>
    <row r="1103" spans="1:29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</row>
    <row r="1104" spans="1:29" x14ac:dyDescent="0.2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</row>
    <row r="1105" spans="1:29" x14ac:dyDescent="0.2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</row>
    <row r="1106" spans="1:29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</row>
    <row r="1107" spans="1:29" x14ac:dyDescent="0.2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</row>
    <row r="1108" spans="1:29" x14ac:dyDescent="0.2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</row>
    <row r="1109" spans="1:29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</row>
    <row r="1110" spans="1:29" x14ac:dyDescent="0.2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</row>
    <row r="1111" spans="1:29" x14ac:dyDescent="0.2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</row>
    <row r="1112" spans="1:29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</row>
    <row r="1113" spans="1:29" x14ac:dyDescent="0.2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</row>
    <row r="1114" spans="1:29" x14ac:dyDescent="0.2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</row>
    <row r="1115" spans="1:29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</row>
    <row r="1116" spans="1:29" x14ac:dyDescent="0.2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</row>
    <row r="1117" spans="1:29" x14ac:dyDescent="0.2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</row>
    <row r="1118" spans="1:29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</row>
    <row r="1119" spans="1:29" x14ac:dyDescent="0.2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</row>
    <row r="1120" spans="1:29" x14ac:dyDescent="0.2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</row>
    <row r="1121" spans="1:29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</row>
    <row r="1122" spans="1:29" x14ac:dyDescent="0.25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</row>
    <row r="1123" spans="1:29" x14ac:dyDescent="0.25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</row>
    <row r="1124" spans="1:29" x14ac:dyDescent="0.2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</row>
    <row r="1125" spans="1:29" x14ac:dyDescent="0.25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</row>
    <row r="1126" spans="1:29" x14ac:dyDescent="0.25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</row>
    <row r="1127" spans="1:29" x14ac:dyDescent="0.2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</row>
    <row r="1128" spans="1:29" x14ac:dyDescent="0.25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</row>
    <row r="1129" spans="1:29" x14ac:dyDescent="0.25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</row>
    <row r="1130" spans="1:29" x14ac:dyDescent="0.2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</row>
    <row r="1131" spans="1:29" x14ac:dyDescent="0.25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</row>
    <row r="1132" spans="1:29" x14ac:dyDescent="0.25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</row>
    <row r="1133" spans="1:29" x14ac:dyDescent="0.2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</row>
    <row r="1134" spans="1:29" x14ac:dyDescent="0.25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</row>
    <row r="1135" spans="1:29" x14ac:dyDescent="0.25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</row>
    <row r="1136" spans="1:29" x14ac:dyDescent="0.2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</row>
    <row r="1137" spans="1:29" x14ac:dyDescent="0.25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</row>
    <row r="1138" spans="1:29" x14ac:dyDescent="0.25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</row>
    <row r="1139" spans="1:29" x14ac:dyDescent="0.2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</row>
    <row r="1140" spans="1:29" x14ac:dyDescent="0.25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</row>
    <row r="1141" spans="1:29" x14ac:dyDescent="0.25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</row>
    <row r="1142" spans="1:29" x14ac:dyDescent="0.2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</row>
    <row r="1143" spans="1:29" x14ac:dyDescent="0.25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</row>
    <row r="1144" spans="1:29" x14ac:dyDescent="0.25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</row>
    <row r="1145" spans="1:29" x14ac:dyDescent="0.2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</row>
    <row r="1146" spans="1:29" x14ac:dyDescent="0.25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</row>
    <row r="1147" spans="1:29" x14ac:dyDescent="0.25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</row>
    <row r="1148" spans="1:29" x14ac:dyDescent="0.25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</row>
    <row r="1149" spans="1:29" x14ac:dyDescent="0.25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</row>
    <row r="1150" spans="1:29" x14ac:dyDescent="0.25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</row>
    <row r="1151" spans="1:29" x14ac:dyDescent="0.25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</row>
    <row r="1152" spans="1:29" x14ac:dyDescent="0.25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</row>
    <row r="1153" spans="1:29" x14ac:dyDescent="0.25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</row>
    <row r="1154" spans="1:29" x14ac:dyDescent="0.25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</row>
    <row r="1155" spans="1:29" x14ac:dyDescent="0.25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</row>
    <row r="1156" spans="1:29" x14ac:dyDescent="0.25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</row>
    <row r="1157" spans="1:29" x14ac:dyDescent="0.25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</row>
    <row r="1158" spans="1:29" x14ac:dyDescent="0.25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</row>
    <row r="1159" spans="1:29" x14ac:dyDescent="0.25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</row>
    <row r="1160" spans="1:29" x14ac:dyDescent="0.25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</row>
    <row r="1161" spans="1:29" x14ac:dyDescent="0.25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</row>
    <row r="1162" spans="1:29" x14ac:dyDescent="0.25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</row>
    <row r="1163" spans="1:29" x14ac:dyDescent="0.25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</row>
    <row r="1164" spans="1:29" x14ac:dyDescent="0.25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</row>
    <row r="1165" spans="1:29" x14ac:dyDescent="0.25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</row>
    <row r="1166" spans="1:29" x14ac:dyDescent="0.25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</row>
    <row r="1167" spans="1:29" x14ac:dyDescent="0.25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</row>
    <row r="1168" spans="1:29" x14ac:dyDescent="0.25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</row>
    <row r="1169" spans="1:29" x14ac:dyDescent="0.25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</row>
    <row r="1170" spans="1:29" x14ac:dyDescent="0.25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</row>
    <row r="1171" spans="1:29" x14ac:dyDescent="0.25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</row>
    <row r="1172" spans="1:29" x14ac:dyDescent="0.25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</row>
    <row r="1173" spans="1:29" x14ac:dyDescent="0.25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</row>
    <row r="1174" spans="1:29" x14ac:dyDescent="0.25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</row>
    <row r="1175" spans="1:29" x14ac:dyDescent="0.25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</row>
    <row r="1176" spans="1:29" x14ac:dyDescent="0.25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</row>
    <row r="1177" spans="1:29" x14ac:dyDescent="0.25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</row>
    <row r="1178" spans="1:29" x14ac:dyDescent="0.25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</row>
    <row r="1179" spans="1:29" x14ac:dyDescent="0.25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</row>
    <row r="1180" spans="1:29" x14ac:dyDescent="0.25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</row>
    <row r="1181" spans="1:29" x14ac:dyDescent="0.25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</row>
    <row r="1182" spans="1:29" x14ac:dyDescent="0.25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</row>
    <row r="1183" spans="1:29" x14ac:dyDescent="0.25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</row>
    <row r="1184" spans="1:29" x14ac:dyDescent="0.25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</row>
    <row r="1185" spans="1:29" x14ac:dyDescent="0.25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</row>
    <row r="1186" spans="1:29" x14ac:dyDescent="0.25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</row>
    <row r="1187" spans="1:29" x14ac:dyDescent="0.25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</row>
    <row r="1188" spans="1:29" x14ac:dyDescent="0.25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</row>
    <row r="1189" spans="1:29" x14ac:dyDescent="0.25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</row>
    <row r="1190" spans="1:29" x14ac:dyDescent="0.25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</row>
    <row r="1191" spans="1:29" x14ac:dyDescent="0.25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</row>
    <row r="1192" spans="1:29" x14ac:dyDescent="0.25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</row>
    <row r="1193" spans="1:29" x14ac:dyDescent="0.25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</row>
    <row r="1194" spans="1:29" x14ac:dyDescent="0.25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</row>
    <row r="1195" spans="1:29" x14ac:dyDescent="0.25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</row>
    <row r="1196" spans="1:29" x14ac:dyDescent="0.25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</row>
    <row r="1197" spans="1:29" x14ac:dyDescent="0.25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</row>
    <row r="1198" spans="1:29" x14ac:dyDescent="0.25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</row>
    <row r="1199" spans="1:29" x14ac:dyDescent="0.25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</row>
    <row r="1200" spans="1:29" x14ac:dyDescent="0.25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</row>
    <row r="1201" spans="1:29" x14ac:dyDescent="0.25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</row>
    <row r="1202" spans="1:29" x14ac:dyDescent="0.25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</row>
    <row r="1203" spans="1:29" x14ac:dyDescent="0.25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</row>
    <row r="1204" spans="1:29" x14ac:dyDescent="0.25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</row>
    <row r="1205" spans="1:29" x14ac:dyDescent="0.25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</row>
    <row r="1206" spans="1:29" x14ac:dyDescent="0.25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</row>
    <row r="1207" spans="1:29" x14ac:dyDescent="0.25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</row>
    <row r="1208" spans="1:29" x14ac:dyDescent="0.25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</row>
    <row r="1209" spans="1:29" x14ac:dyDescent="0.25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</row>
    <row r="1210" spans="1:29" x14ac:dyDescent="0.25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</row>
    <row r="1211" spans="1:29" x14ac:dyDescent="0.25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</row>
    <row r="1212" spans="1:29" x14ac:dyDescent="0.25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</row>
    <row r="1213" spans="1:29" x14ac:dyDescent="0.25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</row>
    <row r="1214" spans="1:29" x14ac:dyDescent="0.25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</row>
    <row r="1215" spans="1:29" x14ac:dyDescent="0.25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</row>
    <row r="1216" spans="1:29" x14ac:dyDescent="0.25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</row>
    <row r="1217" spans="1:29" x14ac:dyDescent="0.25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</row>
    <row r="1218" spans="1:29" x14ac:dyDescent="0.25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</row>
    <row r="1219" spans="1:29" x14ac:dyDescent="0.25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</row>
    <row r="1220" spans="1:29" x14ac:dyDescent="0.25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</row>
    <row r="1221" spans="1:29" x14ac:dyDescent="0.25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</row>
    <row r="1222" spans="1:29" x14ac:dyDescent="0.25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</row>
    <row r="1223" spans="1:29" x14ac:dyDescent="0.25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</row>
    <row r="1224" spans="1:29" x14ac:dyDescent="0.25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</row>
    <row r="1225" spans="1:29" x14ac:dyDescent="0.25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</row>
    <row r="1226" spans="1:29" x14ac:dyDescent="0.25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</row>
    <row r="1227" spans="1:29" x14ac:dyDescent="0.25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</row>
    <row r="1228" spans="1:29" x14ac:dyDescent="0.25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</row>
    <row r="1229" spans="1:29" x14ac:dyDescent="0.25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</row>
    <row r="1230" spans="1:29" x14ac:dyDescent="0.25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</row>
    <row r="1231" spans="1:29" x14ac:dyDescent="0.25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</row>
    <row r="1232" spans="1:29" x14ac:dyDescent="0.25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</row>
    <row r="1233" spans="1:29" x14ac:dyDescent="0.25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</row>
    <row r="1234" spans="1:29" x14ac:dyDescent="0.25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</row>
    <row r="1235" spans="1:29" x14ac:dyDescent="0.25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</row>
    <row r="1236" spans="1:29" x14ac:dyDescent="0.25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</row>
    <row r="1237" spans="1:29" x14ac:dyDescent="0.25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</row>
    <row r="1238" spans="1:29" x14ac:dyDescent="0.25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</row>
    <row r="1239" spans="1:29" x14ac:dyDescent="0.25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</row>
    <row r="1240" spans="1:29" x14ac:dyDescent="0.25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</row>
    <row r="1241" spans="1:29" x14ac:dyDescent="0.25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</row>
    <row r="1242" spans="1:29" x14ac:dyDescent="0.25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</row>
    <row r="1243" spans="1:29" x14ac:dyDescent="0.25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</row>
    <row r="1244" spans="1:29" x14ac:dyDescent="0.25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</row>
    <row r="1245" spans="1:29" x14ac:dyDescent="0.25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</row>
    <row r="1246" spans="1:29" x14ac:dyDescent="0.25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</row>
    <row r="1247" spans="1:29" x14ac:dyDescent="0.25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</row>
    <row r="1248" spans="1:29" x14ac:dyDescent="0.25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</row>
    <row r="1249" spans="1:29" x14ac:dyDescent="0.25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</row>
    <row r="1250" spans="1:29" x14ac:dyDescent="0.25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</row>
    <row r="1251" spans="1:29" x14ac:dyDescent="0.25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</row>
    <row r="1252" spans="1:29" x14ac:dyDescent="0.25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</row>
    <row r="1253" spans="1:29" x14ac:dyDescent="0.25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</row>
    <row r="1254" spans="1:29" x14ac:dyDescent="0.25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</row>
    <row r="1255" spans="1:29" x14ac:dyDescent="0.25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</row>
    <row r="1256" spans="1:29" x14ac:dyDescent="0.25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</row>
    <row r="1257" spans="1:29" x14ac:dyDescent="0.25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</row>
    <row r="1258" spans="1:29" x14ac:dyDescent="0.25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</row>
    <row r="1259" spans="1:29" x14ac:dyDescent="0.25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</row>
    <row r="1260" spans="1:29" x14ac:dyDescent="0.25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</row>
    <row r="1261" spans="1:29" x14ac:dyDescent="0.25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</row>
    <row r="1262" spans="1:29" x14ac:dyDescent="0.25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</row>
    <row r="1263" spans="1:29" x14ac:dyDescent="0.25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</row>
    <row r="1264" spans="1:29" x14ac:dyDescent="0.25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</row>
    <row r="1265" spans="1:29" x14ac:dyDescent="0.25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</row>
    <row r="1266" spans="1:29" x14ac:dyDescent="0.25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</row>
    <row r="1267" spans="1:29" x14ac:dyDescent="0.25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</row>
    <row r="1268" spans="1:29" x14ac:dyDescent="0.25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</row>
    <row r="1269" spans="1:29" x14ac:dyDescent="0.25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</row>
    <row r="1270" spans="1:29" x14ac:dyDescent="0.25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</row>
    <row r="1271" spans="1:29" x14ac:dyDescent="0.25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</row>
    <row r="1272" spans="1:29" x14ac:dyDescent="0.25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</row>
    <row r="1273" spans="1:29" x14ac:dyDescent="0.25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</row>
    <row r="1274" spans="1:29" x14ac:dyDescent="0.25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</row>
    <row r="1275" spans="1:29" x14ac:dyDescent="0.25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</row>
    <row r="1276" spans="1:29" x14ac:dyDescent="0.25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</row>
    <row r="1277" spans="1:29" x14ac:dyDescent="0.25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</row>
    <row r="1278" spans="1:29" x14ac:dyDescent="0.25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</row>
    <row r="1279" spans="1:29" x14ac:dyDescent="0.25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</row>
    <row r="1280" spans="1:29" x14ac:dyDescent="0.25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</row>
    <row r="1281" spans="1:29" x14ac:dyDescent="0.25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</row>
    <row r="1282" spans="1:29" x14ac:dyDescent="0.25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</row>
    <row r="1283" spans="1:29" x14ac:dyDescent="0.25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</row>
    <row r="1284" spans="1:29" x14ac:dyDescent="0.25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</row>
    <row r="1285" spans="1:29" x14ac:dyDescent="0.25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</row>
    <row r="1286" spans="1:29" x14ac:dyDescent="0.25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</row>
    <row r="1287" spans="1:29" x14ac:dyDescent="0.25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</row>
    <row r="1288" spans="1:29" x14ac:dyDescent="0.25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</row>
    <row r="1289" spans="1:29" x14ac:dyDescent="0.25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</row>
    <row r="1290" spans="1:29" x14ac:dyDescent="0.25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</row>
    <row r="1291" spans="1:29" x14ac:dyDescent="0.25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</row>
    <row r="1292" spans="1:29" x14ac:dyDescent="0.25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</row>
    <row r="1293" spans="1:29" x14ac:dyDescent="0.25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</row>
    <row r="1294" spans="1:29" x14ac:dyDescent="0.25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</row>
    <row r="1295" spans="1:29" x14ac:dyDescent="0.25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</row>
    <row r="1296" spans="1:29" x14ac:dyDescent="0.25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</row>
    <row r="1297" spans="1:29" x14ac:dyDescent="0.25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</row>
    <row r="1298" spans="1:29" x14ac:dyDescent="0.25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</row>
    <row r="1299" spans="1:29" x14ac:dyDescent="0.25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</row>
    <row r="1300" spans="1:29" x14ac:dyDescent="0.25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</row>
    <row r="1301" spans="1:29" x14ac:dyDescent="0.25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</row>
    <row r="1302" spans="1:29" x14ac:dyDescent="0.25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</row>
    <row r="1303" spans="1:29" x14ac:dyDescent="0.25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</row>
    <row r="1304" spans="1:29" x14ac:dyDescent="0.25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</row>
    <row r="1305" spans="1:29" x14ac:dyDescent="0.25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</row>
    <row r="1306" spans="1:29" x14ac:dyDescent="0.25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</row>
    <row r="1307" spans="1:29" x14ac:dyDescent="0.25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</row>
    <row r="1308" spans="1:29" x14ac:dyDescent="0.25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</row>
    <row r="1309" spans="1:29" x14ac:dyDescent="0.25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</row>
    <row r="1310" spans="1:29" x14ac:dyDescent="0.25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</row>
    <row r="1311" spans="1:29" x14ac:dyDescent="0.25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</row>
    <row r="1312" spans="1:29" x14ac:dyDescent="0.25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</row>
    <row r="1313" spans="1:29" x14ac:dyDescent="0.25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</row>
    <row r="1314" spans="1:29" x14ac:dyDescent="0.25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</row>
    <row r="1315" spans="1:29" x14ac:dyDescent="0.25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</row>
    <row r="1316" spans="1:29" x14ac:dyDescent="0.25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</row>
    <row r="1317" spans="1:29" x14ac:dyDescent="0.25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</row>
    <row r="1318" spans="1:29" x14ac:dyDescent="0.25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</row>
    <row r="1319" spans="1:29" x14ac:dyDescent="0.25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</row>
    <row r="1320" spans="1:29" x14ac:dyDescent="0.25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</row>
    <row r="1321" spans="1:29" x14ac:dyDescent="0.25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</row>
    <row r="1322" spans="1:29" x14ac:dyDescent="0.25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</row>
    <row r="1323" spans="1:29" x14ac:dyDescent="0.25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</row>
    <row r="1324" spans="1:29" x14ac:dyDescent="0.25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</row>
    <row r="1325" spans="1:29" x14ac:dyDescent="0.25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</row>
    <row r="1326" spans="1:29" x14ac:dyDescent="0.25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</row>
    <row r="1327" spans="1:29" x14ac:dyDescent="0.25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</row>
    <row r="1328" spans="1:29" x14ac:dyDescent="0.25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</row>
    <row r="1329" spans="1:29" x14ac:dyDescent="0.25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</row>
    <row r="1330" spans="1:29" x14ac:dyDescent="0.25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</row>
    <row r="1331" spans="1:29" x14ac:dyDescent="0.25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</row>
    <row r="1332" spans="1:29" x14ac:dyDescent="0.25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</row>
    <row r="1333" spans="1:29" x14ac:dyDescent="0.25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</row>
    <row r="1334" spans="1:29" x14ac:dyDescent="0.25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</row>
    <row r="1335" spans="1:29" x14ac:dyDescent="0.25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</row>
    <row r="1336" spans="1:29" x14ac:dyDescent="0.25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</row>
    <row r="1337" spans="1:29" x14ac:dyDescent="0.25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</row>
    <row r="1338" spans="1:29" x14ac:dyDescent="0.25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</row>
    <row r="1339" spans="1:29" x14ac:dyDescent="0.25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</row>
    <row r="1340" spans="1:29" x14ac:dyDescent="0.25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</row>
    <row r="1341" spans="1:29" x14ac:dyDescent="0.25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</row>
    <row r="1342" spans="1:29" x14ac:dyDescent="0.25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</row>
    <row r="1343" spans="1:29" x14ac:dyDescent="0.25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</row>
    <row r="1344" spans="1:29" x14ac:dyDescent="0.25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</row>
    <row r="1345" spans="1:29" x14ac:dyDescent="0.25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</row>
    <row r="1346" spans="1:29" x14ac:dyDescent="0.25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</row>
    <row r="1347" spans="1:29" x14ac:dyDescent="0.25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</row>
    <row r="1348" spans="1:29" x14ac:dyDescent="0.25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</row>
    <row r="1349" spans="1:29" x14ac:dyDescent="0.25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</row>
    <row r="1350" spans="1:29" x14ac:dyDescent="0.25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</row>
    <row r="1351" spans="1:29" x14ac:dyDescent="0.25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</row>
    <row r="1352" spans="1:29" x14ac:dyDescent="0.25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</row>
    <row r="1353" spans="1:29" x14ac:dyDescent="0.25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</row>
    <row r="1354" spans="1:29" x14ac:dyDescent="0.25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</row>
    <row r="1355" spans="1:29" x14ac:dyDescent="0.25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</row>
    <row r="1356" spans="1:29" x14ac:dyDescent="0.25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</row>
    <row r="1357" spans="1:29" x14ac:dyDescent="0.25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</row>
    <row r="1358" spans="1:29" x14ac:dyDescent="0.25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</row>
    <row r="1359" spans="1:29" x14ac:dyDescent="0.25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</row>
    <row r="1360" spans="1:29" x14ac:dyDescent="0.25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</row>
    <row r="1361" spans="1:29" x14ac:dyDescent="0.25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</row>
    <row r="1362" spans="1:29" x14ac:dyDescent="0.25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</row>
    <row r="1363" spans="1:29" x14ac:dyDescent="0.25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</row>
    <row r="1364" spans="1:29" x14ac:dyDescent="0.25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</row>
    <row r="1365" spans="1:29" x14ac:dyDescent="0.25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</row>
    <row r="1366" spans="1:29" x14ac:dyDescent="0.25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</row>
    <row r="1367" spans="1:29" x14ac:dyDescent="0.25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</row>
    <row r="1368" spans="1:29" x14ac:dyDescent="0.25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</row>
    <row r="1369" spans="1:29" x14ac:dyDescent="0.25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</row>
    <row r="1370" spans="1:29" x14ac:dyDescent="0.25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</row>
    <row r="1371" spans="1:29" x14ac:dyDescent="0.25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</row>
    <row r="1372" spans="1:29" x14ac:dyDescent="0.25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</row>
    <row r="1373" spans="1:29" x14ac:dyDescent="0.25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</row>
    <row r="1374" spans="1:29" x14ac:dyDescent="0.25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</row>
    <row r="1375" spans="1:29" x14ac:dyDescent="0.25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</row>
    <row r="1376" spans="1:29" x14ac:dyDescent="0.25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</row>
    <row r="1377" spans="1:29" x14ac:dyDescent="0.25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</row>
    <row r="1378" spans="1:29" x14ac:dyDescent="0.25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</row>
    <row r="1379" spans="1:29" x14ac:dyDescent="0.25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</row>
    <row r="1380" spans="1:29" x14ac:dyDescent="0.25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</row>
    <row r="1381" spans="1:29" x14ac:dyDescent="0.25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</row>
    <row r="1382" spans="1:29" x14ac:dyDescent="0.25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</row>
    <row r="1383" spans="1:29" x14ac:dyDescent="0.25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</row>
    <row r="1384" spans="1:29" x14ac:dyDescent="0.25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</row>
    <row r="1385" spans="1:29" x14ac:dyDescent="0.25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</row>
    <row r="1386" spans="1:29" x14ac:dyDescent="0.25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</row>
    <row r="1387" spans="1:29" x14ac:dyDescent="0.25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</row>
    <row r="1388" spans="1:29" x14ac:dyDescent="0.25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</row>
    <row r="1389" spans="1:29" x14ac:dyDescent="0.25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</row>
    <row r="1390" spans="1:29" x14ac:dyDescent="0.25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</row>
    <row r="1391" spans="1:29" x14ac:dyDescent="0.25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</row>
    <row r="1392" spans="1:29" x14ac:dyDescent="0.25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</row>
    <row r="1393" spans="1:29" x14ac:dyDescent="0.25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</row>
    <row r="1394" spans="1:29" x14ac:dyDescent="0.25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</row>
    <row r="1395" spans="1:29" x14ac:dyDescent="0.25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</row>
    <row r="1396" spans="1:29" x14ac:dyDescent="0.25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</row>
    <row r="1397" spans="1:29" x14ac:dyDescent="0.25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</row>
    <row r="1398" spans="1:29" x14ac:dyDescent="0.25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</row>
    <row r="1399" spans="1:29" x14ac:dyDescent="0.25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</row>
    <row r="1400" spans="1:29" x14ac:dyDescent="0.25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</row>
    <row r="1401" spans="1:29" x14ac:dyDescent="0.25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</row>
    <row r="1402" spans="1:29" x14ac:dyDescent="0.25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</row>
    <row r="1403" spans="1:29" x14ac:dyDescent="0.25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</row>
    <row r="1404" spans="1:29" x14ac:dyDescent="0.25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</row>
    <row r="1405" spans="1:29" x14ac:dyDescent="0.25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</row>
    <row r="1406" spans="1:29" x14ac:dyDescent="0.25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</row>
    <row r="1407" spans="1:29" x14ac:dyDescent="0.25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</row>
    <row r="1408" spans="1:29" x14ac:dyDescent="0.25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</row>
    <row r="1409" spans="1:29" x14ac:dyDescent="0.25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</row>
    <row r="1410" spans="1:29" x14ac:dyDescent="0.25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</row>
    <row r="1411" spans="1:29" x14ac:dyDescent="0.25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</row>
    <row r="1412" spans="1:29" x14ac:dyDescent="0.25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</row>
    <row r="1413" spans="1:29" x14ac:dyDescent="0.25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</row>
    <row r="1414" spans="1:29" x14ac:dyDescent="0.25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</row>
    <row r="1415" spans="1:29" x14ac:dyDescent="0.25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</row>
    <row r="1416" spans="1:29" x14ac:dyDescent="0.25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</row>
    <row r="1417" spans="1:29" x14ac:dyDescent="0.25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</row>
    <row r="1418" spans="1:29" x14ac:dyDescent="0.25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</row>
    <row r="1419" spans="1:29" x14ac:dyDescent="0.25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</row>
    <row r="1420" spans="1:29" x14ac:dyDescent="0.25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</row>
    <row r="1421" spans="1:29" x14ac:dyDescent="0.25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</row>
    <row r="1422" spans="1:29" x14ac:dyDescent="0.25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</row>
    <row r="1423" spans="1:29" x14ac:dyDescent="0.25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</row>
    <row r="1424" spans="1:29" x14ac:dyDescent="0.25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</row>
    <row r="1425" spans="1:29" x14ac:dyDescent="0.25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</row>
    <row r="1426" spans="1:29" x14ac:dyDescent="0.25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</row>
    <row r="1427" spans="1:29" x14ac:dyDescent="0.25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</row>
    <row r="1428" spans="1:29" x14ac:dyDescent="0.25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</row>
    <row r="1429" spans="1:29" x14ac:dyDescent="0.25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</row>
    <row r="1430" spans="1:29" x14ac:dyDescent="0.25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</row>
    <row r="1431" spans="1:29" x14ac:dyDescent="0.25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</row>
    <row r="1432" spans="1:29" x14ac:dyDescent="0.25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</row>
    <row r="1433" spans="1:29" x14ac:dyDescent="0.25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</row>
    <row r="1434" spans="1:29" x14ac:dyDescent="0.25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</row>
    <row r="1435" spans="1:29" x14ac:dyDescent="0.25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</row>
    <row r="1436" spans="1:29" x14ac:dyDescent="0.25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</row>
    <row r="1437" spans="1:29" x14ac:dyDescent="0.25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</row>
    <row r="1438" spans="1:29" x14ac:dyDescent="0.25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</row>
    <row r="1439" spans="1:29" x14ac:dyDescent="0.25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</row>
    <row r="1440" spans="1:29" x14ac:dyDescent="0.25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</row>
    <row r="1441" spans="1:29" x14ac:dyDescent="0.25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</row>
    <row r="1442" spans="1:29" x14ac:dyDescent="0.25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</row>
    <row r="1443" spans="1:29" x14ac:dyDescent="0.25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</row>
    <row r="1444" spans="1:29" x14ac:dyDescent="0.25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</row>
    <row r="1445" spans="1:29" x14ac:dyDescent="0.25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</row>
    <row r="1446" spans="1:29" x14ac:dyDescent="0.25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</row>
    <row r="1447" spans="1:29" x14ac:dyDescent="0.25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</row>
    <row r="1448" spans="1:29" x14ac:dyDescent="0.25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</row>
    <row r="1449" spans="1:29" x14ac:dyDescent="0.25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</row>
    <row r="1450" spans="1:29" x14ac:dyDescent="0.25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</row>
    <row r="1451" spans="1:29" x14ac:dyDescent="0.25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</row>
    <row r="1452" spans="1:29" x14ac:dyDescent="0.25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</row>
    <row r="1453" spans="1:29" x14ac:dyDescent="0.25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</row>
    <row r="1454" spans="1:29" x14ac:dyDescent="0.25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</row>
    <row r="1455" spans="1:29" x14ac:dyDescent="0.25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</row>
    <row r="1456" spans="1:29" x14ac:dyDescent="0.25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</row>
    <row r="1457" spans="1:29" x14ac:dyDescent="0.25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</row>
    <row r="1458" spans="1:29" x14ac:dyDescent="0.25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</row>
    <row r="1459" spans="1:29" x14ac:dyDescent="0.25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</row>
    <row r="1460" spans="1:29" x14ac:dyDescent="0.25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</row>
    <row r="1461" spans="1:29" x14ac:dyDescent="0.25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</row>
    <row r="1462" spans="1:29" x14ac:dyDescent="0.25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</row>
    <row r="1463" spans="1:29" x14ac:dyDescent="0.25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</row>
    <row r="1464" spans="1:29" x14ac:dyDescent="0.25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</row>
    <row r="1465" spans="1:29" x14ac:dyDescent="0.25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</row>
    <row r="1466" spans="1:29" x14ac:dyDescent="0.25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</row>
    <row r="1467" spans="1:29" x14ac:dyDescent="0.25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</row>
    <row r="1468" spans="1:29" x14ac:dyDescent="0.25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</row>
    <row r="1469" spans="1:29" x14ac:dyDescent="0.25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</row>
    <row r="1470" spans="1:29" x14ac:dyDescent="0.25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</row>
    <row r="1471" spans="1:29" x14ac:dyDescent="0.25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</row>
    <row r="1472" spans="1:29" x14ac:dyDescent="0.25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</row>
    <row r="1473" spans="1:29" x14ac:dyDescent="0.25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</row>
    <row r="1474" spans="1:29" x14ac:dyDescent="0.25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</row>
    <row r="1475" spans="1:29" x14ac:dyDescent="0.25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</row>
    <row r="1476" spans="1:29" x14ac:dyDescent="0.25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</row>
    <row r="1477" spans="1:29" x14ac:dyDescent="0.25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</row>
    <row r="1478" spans="1:29" x14ac:dyDescent="0.25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</row>
    <row r="1479" spans="1:29" x14ac:dyDescent="0.25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</row>
    <row r="1480" spans="1:29" x14ac:dyDescent="0.25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</row>
    <row r="1481" spans="1:29" x14ac:dyDescent="0.25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</row>
    <row r="1482" spans="1:29" x14ac:dyDescent="0.25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</row>
    <row r="1483" spans="1:29" x14ac:dyDescent="0.25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</row>
    <row r="1484" spans="1:29" x14ac:dyDescent="0.25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</row>
    <row r="1485" spans="1:29" x14ac:dyDescent="0.25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</row>
    <row r="1486" spans="1:29" x14ac:dyDescent="0.25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</row>
    <row r="1487" spans="1:29" x14ac:dyDescent="0.25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</row>
    <row r="1488" spans="1:29" x14ac:dyDescent="0.25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</row>
    <row r="1489" spans="1:29" x14ac:dyDescent="0.25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</row>
    <row r="1490" spans="1:29" x14ac:dyDescent="0.25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</row>
    <row r="1491" spans="1:29" x14ac:dyDescent="0.25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</row>
    <row r="1492" spans="1:29" x14ac:dyDescent="0.25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</row>
    <row r="1493" spans="1:29" x14ac:dyDescent="0.25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</row>
    <row r="1494" spans="1:29" x14ac:dyDescent="0.25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</row>
    <row r="1495" spans="1:29" x14ac:dyDescent="0.25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</row>
    <row r="1496" spans="1:29" x14ac:dyDescent="0.25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</row>
    <row r="1497" spans="1:29" x14ac:dyDescent="0.25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</row>
    <row r="1498" spans="1:29" x14ac:dyDescent="0.25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</row>
    <row r="1499" spans="1:29" x14ac:dyDescent="0.25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</row>
    <row r="1500" spans="1:29" x14ac:dyDescent="0.25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00"/>
  <sheetViews>
    <sheetView workbookViewId="0"/>
  </sheetViews>
  <sheetFormatPr defaultColWidth="9.140625" defaultRowHeight="15" x14ac:dyDescent="0.25"/>
  <cols>
    <col min="1" max="1" width="10.7109375" style="2" customWidth="1"/>
    <col min="2" max="2" width="4.7109375" style="2" customWidth="1"/>
    <col min="3" max="8" width="9.140625" style="2" customWidth="1"/>
    <col min="9" max="9" width="9.140625" style="2"/>
    <col min="10" max="23" width="9.140625" style="2" customWidth="1"/>
    <col min="24" max="24" width="9.140625" style="2"/>
    <col min="25" max="25" width="9.140625" style="2" customWidth="1"/>
    <col min="26" max="16384" width="9.140625" style="2"/>
  </cols>
  <sheetData>
    <row r="1" spans="1:28" x14ac:dyDescent="0.25">
      <c r="A1" s="1" t="s">
        <v>0</v>
      </c>
      <c r="C1" t="s">
        <v>1</v>
      </c>
      <c r="D1" s="3"/>
      <c r="E1" s="3"/>
      <c r="G1" s="4" t="s">
        <v>2</v>
      </c>
      <c r="N1" s="5" t="s">
        <v>3</v>
      </c>
      <c r="AB1" s="7" t="s">
        <v>3</v>
      </c>
    </row>
    <row r="2" spans="1:28" x14ac:dyDescent="0.25">
      <c r="A2" s="1" t="s">
        <v>4</v>
      </c>
      <c r="C2" t="s">
        <v>5</v>
      </c>
      <c r="G2" s="4" t="s">
        <v>6</v>
      </c>
      <c r="N2" s="5" t="s">
        <v>3</v>
      </c>
      <c r="O2" s="2" t="s">
        <v>7</v>
      </c>
      <c r="AB2" s="7" t="s">
        <v>3</v>
      </c>
    </row>
    <row r="3" spans="1:28" x14ac:dyDescent="0.25">
      <c r="A3" s="1" t="s">
        <v>8</v>
      </c>
      <c r="C3" s="2" t="s">
        <v>9</v>
      </c>
      <c r="N3" s="5" t="s">
        <v>3</v>
      </c>
      <c r="O3" s="2" t="s">
        <v>10</v>
      </c>
      <c r="AB3" s="7" t="s">
        <v>3</v>
      </c>
    </row>
    <row r="4" spans="1:28" x14ac:dyDescent="0.25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7" t="s">
        <v>3</v>
      </c>
      <c r="O4" s="8"/>
      <c r="AB4" s="7" t="s">
        <v>3</v>
      </c>
    </row>
    <row r="5" spans="1:28" x14ac:dyDescent="0.25">
      <c r="A5" s="10" t="s">
        <v>11</v>
      </c>
      <c r="C5" s="6" t="s">
        <v>12</v>
      </c>
      <c r="D5" s="6"/>
      <c r="E5" s="6"/>
      <c r="F5" s="6"/>
      <c r="G5" s="6"/>
      <c r="H5" s="6"/>
      <c r="I5" s="6"/>
      <c r="J5" s="6"/>
      <c r="K5" s="6"/>
      <c r="L5" s="6"/>
      <c r="M5" s="9"/>
      <c r="N5" s="7" t="s">
        <v>3</v>
      </c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7" t="s">
        <v>3</v>
      </c>
    </row>
    <row r="6" spans="1:28" x14ac:dyDescent="0.25">
      <c r="C6" s="7" t="s">
        <v>13</v>
      </c>
      <c r="D6" s="6" t="s">
        <v>14</v>
      </c>
      <c r="E6" s="6"/>
      <c r="F6" s="6"/>
      <c r="G6" s="6"/>
      <c r="H6" s="6"/>
      <c r="I6" s="6"/>
      <c r="J6" s="6"/>
      <c r="K6" s="6"/>
      <c r="L6" s="6"/>
      <c r="M6" s="9"/>
      <c r="N6" s="7" t="s">
        <v>3</v>
      </c>
      <c r="O6" s="11" t="s">
        <v>15</v>
      </c>
      <c r="P6" s="6" t="s">
        <v>16</v>
      </c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7" t="s">
        <v>3</v>
      </c>
    </row>
    <row r="7" spans="1:28" x14ac:dyDescent="0.25">
      <c r="C7" s="7" t="s">
        <v>17</v>
      </c>
      <c r="D7" s="6" t="s">
        <v>18</v>
      </c>
      <c r="E7" s="6"/>
      <c r="F7" s="6"/>
      <c r="G7" s="6"/>
      <c r="H7" s="6"/>
      <c r="I7" s="6"/>
      <c r="J7" s="6"/>
      <c r="K7" s="6"/>
      <c r="L7" s="6"/>
      <c r="M7" s="9"/>
      <c r="N7" s="7" t="s">
        <v>3</v>
      </c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7" t="s">
        <v>3</v>
      </c>
    </row>
    <row r="8" spans="1:28" x14ac:dyDescent="0.25">
      <c r="A8" s="10"/>
      <c r="B8" s="9"/>
      <c r="C8" s="6"/>
      <c r="D8" s="6"/>
      <c r="E8" s="6"/>
      <c r="F8" s="6"/>
      <c r="G8" s="6"/>
      <c r="H8" s="6"/>
      <c r="I8" s="6"/>
      <c r="J8" s="6"/>
      <c r="K8" s="9"/>
      <c r="L8" s="9"/>
      <c r="M8" s="9"/>
      <c r="N8" s="7" t="s">
        <v>3</v>
      </c>
      <c r="O8" s="6"/>
      <c r="Q8" s="12" t="s">
        <v>19</v>
      </c>
      <c r="R8" s="13" t="s">
        <v>20</v>
      </c>
      <c r="S8" s="14" t="s">
        <v>21</v>
      </c>
      <c r="Y8" s="6"/>
      <c r="Z8" s="6"/>
      <c r="AA8" s="6"/>
      <c r="AB8" s="7" t="s">
        <v>3</v>
      </c>
    </row>
    <row r="9" spans="1:28" x14ac:dyDescent="0.25">
      <c r="A9" s="10" t="s">
        <v>22</v>
      </c>
      <c r="B9" s="9"/>
      <c r="C9" s="15" t="s">
        <v>23</v>
      </c>
      <c r="D9" s="6"/>
      <c r="E9" s="6"/>
      <c r="F9" s="16" t="s">
        <v>24</v>
      </c>
      <c r="G9" s="17"/>
      <c r="H9" s="6" t="s">
        <v>25</v>
      </c>
      <c r="I9" s="6"/>
      <c r="J9" s="6"/>
      <c r="K9" s="9"/>
      <c r="L9" s="9"/>
      <c r="M9" s="9"/>
      <c r="N9" s="7" t="s">
        <v>3</v>
      </c>
      <c r="O9" s="6"/>
      <c r="P9" s="18"/>
      <c r="Q9" s="19"/>
      <c r="R9" s="19"/>
      <c r="S9" s="20" t="s">
        <v>26</v>
      </c>
      <c r="T9" s="6"/>
      <c r="U9" s="21" t="s">
        <v>27</v>
      </c>
      <c r="V9" s="22"/>
      <c r="W9" s="22"/>
      <c r="X9" s="22"/>
      <c r="Y9" s="23"/>
      <c r="Z9" s="6"/>
      <c r="AA9" s="6"/>
      <c r="AB9" s="7" t="s">
        <v>3</v>
      </c>
    </row>
    <row r="10" spans="1:28" x14ac:dyDescent="0.25">
      <c r="A10" s="9"/>
      <c r="B10" s="9"/>
      <c r="C10" s="24"/>
      <c r="D10" s="6"/>
      <c r="E10" s="6"/>
      <c r="F10" s="6"/>
      <c r="G10" s="6"/>
      <c r="H10" s="6"/>
      <c r="I10" s="6"/>
      <c r="J10" s="6"/>
      <c r="K10" s="9"/>
      <c r="L10" s="9"/>
      <c r="M10" s="9"/>
      <c r="N10" s="7" t="s">
        <v>3</v>
      </c>
      <c r="O10" s="6"/>
      <c r="P10" s="25"/>
      <c r="Q10" s="26"/>
      <c r="R10" s="26" t="s">
        <v>26</v>
      </c>
      <c r="S10" s="27" t="s">
        <v>28</v>
      </c>
      <c r="T10" s="6"/>
      <c r="U10" s="28" t="s">
        <v>29</v>
      </c>
      <c r="V10" s="29"/>
      <c r="W10" s="29"/>
      <c r="X10" s="29"/>
      <c r="Y10" s="30"/>
      <c r="Z10" s="6"/>
      <c r="AA10" s="6"/>
      <c r="AB10" s="7" t="s">
        <v>3</v>
      </c>
    </row>
    <row r="11" spans="1:28" x14ac:dyDescent="0.25">
      <c r="A11" s="9"/>
      <c r="B11" s="9"/>
      <c r="C11" s="31" t="s">
        <v>30</v>
      </c>
      <c r="D11" s="32"/>
      <c r="E11" s="33"/>
      <c r="F11" s="34">
        <v>1710</v>
      </c>
      <c r="G11" s="6"/>
      <c r="H11" s="6"/>
      <c r="I11" s="6"/>
      <c r="J11" s="6"/>
      <c r="K11" s="9"/>
      <c r="L11" s="9"/>
      <c r="M11" s="9"/>
      <c r="N11" s="7" t="s">
        <v>3</v>
      </c>
      <c r="O11" s="6"/>
      <c r="P11" s="25"/>
      <c r="Q11" s="26" t="s">
        <v>31</v>
      </c>
      <c r="R11" s="26" t="s">
        <v>32</v>
      </c>
      <c r="S11" s="35" t="s">
        <v>32</v>
      </c>
      <c r="T11" s="6"/>
      <c r="Z11" s="6"/>
      <c r="AA11" s="6"/>
      <c r="AB11" s="7" t="s">
        <v>3</v>
      </c>
    </row>
    <row r="12" spans="1:28" x14ac:dyDescent="0.25">
      <c r="A12" s="10"/>
      <c r="B12" s="9"/>
      <c r="C12" s="36" t="s">
        <v>33</v>
      </c>
      <c r="D12" s="37"/>
      <c r="E12" s="38"/>
      <c r="F12" s="39">
        <v>2.4E-2</v>
      </c>
      <c r="G12" s="6"/>
      <c r="H12" s="6"/>
      <c r="I12" s="6"/>
      <c r="J12" s="6"/>
      <c r="K12" s="9"/>
      <c r="L12" s="9"/>
      <c r="M12" s="9"/>
      <c r="N12" s="7" t="s">
        <v>3</v>
      </c>
      <c r="O12" s="6"/>
      <c r="P12" s="25"/>
      <c r="Q12" s="26" t="s">
        <v>34</v>
      </c>
      <c r="R12" s="40" t="s">
        <v>28</v>
      </c>
      <c r="S12" s="35" t="s">
        <v>35</v>
      </c>
      <c r="T12" s="6"/>
      <c r="Z12" s="6"/>
      <c r="AA12" s="6"/>
      <c r="AB12" s="7" t="s">
        <v>3</v>
      </c>
    </row>
    <row r="13" spans="1:28" x14ac:dyDescent="0.25">
      <c r="A13" s="9"/>
      <c r="B13" s="9"/>
      <c r="C13" s="41" t="s">
        <v>36</v>
      </c>
      <c r="D13" s="42"/>
      <c r="E13" s="43"/>
      <c r="F13" s="44">
        <v>3</v>
      </c>
      <c r="G13" s="6"/>
      <c r="H13" s="6"/>
      <c r="I13" s="6"/>
      <c r="J13" s="6"/>
      <c r="K13" s="9"/>
      <c r="L13" s="9"/>
      <c r="M13" s="9"/>
      <c r="N13" s="7" t="s">
        <v>3</v>
      </c>
      <c r="O13" s="6"/>
      <c r="P13" s="45" t="s">
        <v>37</v>
      </c>
      <c r="Q13" s="46" t="s">
        <v>38</v>
      </c>
      <c r="R13" s="46" t="s">
        <v>39</v>
      </c>
      <c r="S13" s="47" t="s">
        <v>40</v>
      </c>
      <c r="T13" s="6"/>
      <c r="U13" s="6"/>
      <c r="V13" s="6"/>
      <c r="W13" s="6"/>
      <c r="X13" s="6"/>
      <c r="Y13" s="6"/>
      <c r="Z13" s="6"/>
      <c r="AA13" s="6"/>
      <c r="AB13" s="7" t="s">
        <v>3</v>
      </c>
    </row>
    <row r="14" spans="1:28" x14ac:dyDescent="0.25">
      <c r="A14" s="9"/>
      <c r="B14" s="9"/>
      <c r="C14" s="24"/>
      <c r="D14" s="6"/>
      <c r="E14" s="6"/>
      <c r="F14" s="6"/>
      <c r="G14" s="6"/>
      <c r="H14" s="6"/>
      <c r="I14" s="6"/>
      <c r="J14" s="6"/>
      <c r="K14" s="9"/>
      <c r="L14" s="9"/>
      <c r="M14" s="9"/>
      <c r="N14" s="7" t="s">
        <v>3</v>
      </c>
      <c r="O14" s="6"/>
      <c r="P14" s="25">
        <v>1</v>
      </c>
      <c r="Q14" s="48">
        <f>IF(P14&lt;=F13,1/F13,"")</f>
        <v>0.33333333333333331</v>
      </c>
      <c r="R14" s="48">
        <f>Q20</f>
        <v>1</v>
      </c>
      <c r="S14" s="49">
        <f>IFERROR(Q14/R14,"")</f>
        <v>0.33333333333333331</v>
      </c>
      <c r="T14" s="6"/>
      <c r="U14" s="50" t="s">
        <v>41</v>
      </c>
      <c r="V14" s="6"/>
      <c r="W14" s="6"/>
      <c r="X14" s="6"/>
      <c r="Y14" s="6"/>
      <c r="Z14" s="6"/>
      <c r="AA14" s="6"/>
      <c r="AB14" s="7" t="s">
        <v>3</v>
      </c>
    </row>
    <row r="15" spans="1:28" x14ac:dyDescent="0.25">
      <c r="C15" s="51" t="s">
        <v>42</v>
      </c>
      <c r="D15" s="32"/>
      <c r="E15" s="32"/>
      <c r="F15" s="32"/>
      <c r="G15" s="32"/>
      <c r="H15" s="33"/>
      <c r="I15" s="6"/>
      <c r="J15" s="6"/>
      <c r="K15" s="6"/>
      <c r="L15" s="6"/>
      <c r="M15" s="9"/>
      <c r="N15" s="7" t="s">
        <v>3</v>
      </c>
      <c r="O15" s="6"/>
      <c r="P15" s="25">
        <f>IFERROR(IF(P14+1&lt;=F13,P14+1,"-"),"-")</f>
        <v>2</v>
      </c>
      <c r="Q15" s="48">
        <f>IF(P15&lt;=F13,1/F13,"")</f>
        <v>0.33333333333333331</v>
      </c>
      <c r="R15" s="48">
        <f>IFERROR((R14-Q15),"")</f>
        <v>0.66666666666666674</v>
      </c>
      <c r="S15" s="49">
        <f>IFERROR(Q15/R15,"")</f>
        <v>0.49999999999999994</v>
      </c>
      <c r="T15" s="6"/>
      <c r="U15" s="50" t="s">
        <v>43</v>
      </c>
      <c r="V15" s="6"/>
      <c r="W15" s="6"/>
      <c r="X15" s="6"/>
      <c r="Y15" s="6"/>
      <c r="Z15" s="6"/>
      <c r="AA15" s="6"/>
      <c r="AB15" s="7" t="s">
        <v>3</v>
      </c>
    </row>
    <row r="16" spans="1:28" x14ac:dyDescent="0.25">
      <c r="C16" s="36" t="s">
        <v>44</v>
      </c>
      <c r="D16" s="37"/>
      <c r="E16" s="37"/>
      <c r="F16" s="37"/>
      <c r="G16" s="37"/>
      <c r="H16" s="38"/>
      <c r="I16" s="6"/>
      <c r="J16" s="6"/>
      <c r="K16" s="6"/>
      <c r="L16" s="6"/>
      <c r="M16" s="9"/>
      <c r="N16" s="7" t="s">
        <v>3</v>
      </c>
      <c r="O16" s="6"/>
      <c r="P16" s="25">
        <f>IFERROR(IF(P15+1&lt;=F13,P15+1,"-"),"-")</f>
        <v>3</v>
      </c>
      <c r="Q16" s="48">
        <f>IF(P16&lt;=F13,1/F13,"")</f>
        <v>0.33333333333333331</v>
      </c>
      <c r="R16" s="48">
        <f t="shared" ref="R16" si="0">IFERROR((R15-Q16),"")</f>
        <v>0.33333333333333343</v>
      </c>
      <c r="S16" s="49">
        <f>IFERROR(Q16/R16,"")</f>
        <v>0.99999999999999967</v>
      </c>
      <c r="T16" s="6"/>
      <c r="U16" s="6"/>
      <c r="V16" s="6"/>
      <c r="W16" s="6"/>
      <c r="X16" s="6"/>
      <c r="Y16" s="6"/>
      <c r="Z16" s="6"/>
      <c r="AA16" s="6"/>
      <c r="AB16" s="7" t="s">
        <v>3</v>
      </c>
    </row>
    <row r="17" spans="3:28" x14ac:dyDescent="0.25">
      <c r="C17" s="36" t="s">
        <v>45</v>
      </c>
      <c r="D17" s="37"/>
      <c r="E17" s="37"/>
      <c r="F17" s="37"/>
      <c r="G17" s="37"/>
      <c r="H17" s="38"/>
      <c r="I17" s="6"/>
      <c r="J17" s="6"/>
      <c r="K17" s="6"/>
      <c r="L17" s="6"/>
      <c r="M17" s="9"/>
      <c r="N17" s="7" t="s">
        <v>3</v>
      </c>
      <c r="O17" s="6"/>
      <c r="P17" s="25" t="str">
        <f>IFERROR(IF(P16+1&lt;=F13,P16+1,"-"),"-")</f>
        <v>-</v>
      </c>
      <c r="Q17" s="48" t="str">
        <f>IF(P17&lt;=F13,1/F13,"-")</f>
        <v>-</v>
      </c>
      <c r="R17" s="48" t="str">
        <f>IFERROR((R16-Q17),"-")</f>
        <v>-</v>
      </c>
      <c r="S17" s="49" t="str">
        <f>IFERROR(Q17/R17,"-")</f>
        <v>-</v>
      </c>
      <c r="T17" s="6"/>
      <c r="U17" s="50" t="s">
        <v>46</v>
      </c>
      <c r="V17" s="6"/>
      <c r="W17" s="6"/>
      <c r="X17" s="6"/>
      <c r="Y17" s="6"/>
      <c r="Z17" s="6"/>
      <c r="AA17" s="6"/>
      <c r="AB17" s="7" t="s">
        <v>3</v>
      </c>
    </row>
    <row r="18" spans="3:28" x14ac:dyDescent="0.25">
      <c r="C18" s="52" t="s">
        <v>47</v>
      </c>
      <c r="D18" s="53"/>
      <c r="E18" s="53"/>
      <c r="F18" s="53"/>
      <c r="G18" s="53"/>
      <c r="H18" s="54"/>
      <c r="I18" s="6"/>
      <c r="J18" s="6"/>
      <c r="K18" s="6"/>
      <c r="L18" s="6"/>
      <c r="M18" s="9"/>
      <c r="N18" s="7" t="s">
        <v>3</v>
      </c>
      <c r="O18" s="6"/>
      <c r="P18" s="25" t="str">
        <f>IFERROR(IF(P17+1&lt;=F13,P17+1,"-"),"-")</f>
        <v>-</v>
      </c>
      <c r="Q18" s="48" t="str">
        <f>IF(P18&lt;=F13,1/F13,"-")</f>
        <v>-</v>
      </c>
      <c r="R18" s="48" t="str">
        <f>IFERROR((R17-Q18),"-")</f>
        <v>-</v>
      </c>
      <c r="S18" s="49" t="str">
        <f>IFERROR(Q18/R18,"-")</f>
        <v>-</v>
      </c>
      <c r="T18" s="6"/>
      <c r="U18" s="50" t="s">
        <v>48</v>
      </c>
      <c r="V18" s="6"/>
      <c r="W18" s="6"/>
      <c r="X18" s="6"/>
      <c r="Y18" s="6"/>
      <c r="Z18" s="6"/>
      <c r="AA18" s="6"/>
      <c r="AB18" s="7" t="s">
        <v>3</v>
      </c>
    </row>
    <row r="19" spans="3:28" x14ac:dyDescent="0.25">
      <c r="C19" s="6"/>
      <c r="D19" s="6"/>
      <c r="E19" s="6"/>
      <c r="F19" s="6"/>
      <c r="G19" s="6"/>
      <c r="H19" s="6"/>
      <c r="I19" s="6"/>
      <c r="J19" s="6"/>
      <c r="K19" s="6"/>
      <c r="L19" s="6"/>
      <c r="M19" s="9"/>
      <c r="N19" s="7" t="s">
        <v>3</v>
      </c>
      <c r="O19" s="6"/>
      <c r="P19" s="45" t="str">
        <f>IFERROR(IF(P18+1&lt;=F13,P18+1,"-"),"-")</f>
        <v>-</v>
      </c>
      <c r="Q19" s="55" t="str">
        <f>IF(P19&lt;=F13,1/F13,"-")</f>
        <v>-</v>
      </c>
      <c r="R19" s="55" t="str">
        <f>IFERROR((R18-Q19),"-")</f>
        <v>-</v>
      </c>
      <c r="S19" s="56" t="str">
        <f>IFERROR(Q19/R19,"-")</f>
        <v>-</v>
      </c>
      <c r="T19" s="6"/>
      <c r="U19" s="50" t="s">
        <v>49</v>
      </c>
      <c r="V19" s="6"/>
      <c r="W19" s="6"/>
      <c r="X19" s="6"/>
      <c r="Y19" s="6"/>
      <c r="Z19" s="6"/>
      <c r="AA19" s="6"/>
      <c r="AB19" s="7" t="s">
        <v>3</v>
      </c>
    </row>
    <row r="20" spans="3:28" x14ac:dyDescent="0.25">
      <c r="C20" s="6"/>
      <c r="D20" s="6"/>
      <c r="E20" s="6"/>
      <c r="F20" s="6"/>
      <c r="G20" s="6"/>
      <c r="H20" s="6"/>
      <c r="I20" s="6"/>
      <c r="J20" s="6"/>
      <c r="K20" s="6"/>
      <c r="L20" s="6"/>
      <c r="M20" s="9"/>
      <c r="N20" s="7" t="s">
        <v>3</v>
      </c>
      <c r="O20" s="6"/>
      <c r="P20" s="45" t="s">
        <v>50</v>
      </c>
      <c r="Q20" s="57">
        <f>SUM(Q14:Q19)</f>
        <v>1</v>
      </c>
      <c r="R20" s="58" t="s">
        <v>51</v>
      </c>
      <c r="S20" s="59" t="s">
        <v>51</v>
      </c>
      <c r="T20" s="6"/>
      <c r="U20" s="6"/>
      <c r="V20" s="6"/>
      <c r="W20" s="6"/>
      <c r="X20" s="6"/>
      <c r="Y20" s="6"/>
      <c r="Z20" s="6"/>
      <c r="AA20" s="6"/>
      <c r="AB20" s="7" t="s">
        <v>3</v>
      </c>
    </row>
    <row r="21" spans="3:28" x14ac:dyDescent="0.25">
      <c r="C21" s="6"/>
      <c r="D21" s="6"/>
      <c r="E21" s="6"/>
      <c r="F21" s="6"/>
      <c r="G21" s="6"/>
      <c r="H21" s="6"/>
      <c r="I21" s="6"/>
      <c r="J21" s="6"/>
      <c r="K21" s="6"/>
      <c r="L21" s="6"/>
      <c r="M21" s="9"/>
      <c r="N21" s="7" t="s">
        <v>3</v>
      </c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7" t="s">
        <v>3</v>
      </c>
    </row>
    <row r="22" spans="3:28" x14ac:dyDescent="0.25">
      <c r="C22" s="6"/>
      <c r="D22" s="6"/>
      <c r="E22" s="6"/>
      <c r="F22" s="6"/>
      <c r="G22" s="6"/>
      <c r="H22" s="6"/>
      <c r="I22" s="6"/>
      <c r="J22" s="6"/>
      <c r="K22" s="6"/>
      <c r="L22" s="6"/>
      <c r="M22" s="9"/>
      <c r="N22" s="7" t="s">
        <v>3</v>
      </c>
      <c r="O22" s="6"/>
      <c r="P22" s="60" t="s">
        <v>19</v>
      </c>
      <c r="Q22" s="7" t="s">
        <v>52</v>
      </c>
      <c r="R22" s="61" t="s">
        <v>53</v>
      </c>
      <c r="S22" s="7"/>
      <c r="T22" s="7"/>
      <c r="U22" s="61"/>
      <c r="V22" s="6"/>
      <c r="W22" s="6"/>
      <c r="X22" s="6"/>
      <c r="Y22" s="6"/>
      <c r="Z22" s="6"/>
      <c r="AA22" s="6"/>
      <c r="AB22" s="7" t="s">
        <v>3</v>
      </c>
    </row>
    <row r="23" spans="3:28" x14ac:dyDescent="0.25">
      <c r="C23" s="6"/>
      <c r="D23" s="6"/>
      <c r="E23" s="6"/>
      <c r="F23" s="6"/>
      <c r="G23" s="6"/>
      <c r="H23" s="6"/>
      <c r="I23" s="6"/>
      <c r="J23" s="6"/>
      <c r="K23" s="6"/>
      <c r="L23" s="6"/>
      <c r="M23" s="9"/>
      <c r="N23" s="7" t="s">
        <v>3</v>
      </c>
      <c r="O23" s="6"/>
      <c r="P23" s="60" t="s">
        <v>20</v>
      </c>
      <c r="Q23" s="7" t="s">
        <v>52</v>
      </c>
      <c r="R23" s="61" t="s">
        <v>54</v>
      </c>
      <c r="S23" s="7"/>
      <c r="T23" s="7"/>
      <c r="U23" s="61"/>
      <c r="V23" s="6"/>
      <c r="W23" s="6"/>
      <c r="X23" s="6"/>
      <c r="Y23" s="6"/>
      <c r="Z23" s="6"/>
      <c r="AA23" s="6"/>
      <c r="AB23" s="7" t="s">
        <v>3</v>
      </c>
    </row>
    <row r="24" spans="3:28" x14ac:dyDescent="0.25">
      <c r="C24" s="6"/>
      <c r="D24" s="6"/>
      <c r="E24" s="6"/>
      <c r="F24" s="6"/>
      <c r="G24" s="6"/>
      <c r="H24" s="6"/>
      <c r="I24" s="6"/>
      <c r="J24" s="6"/>
      <c r="K24" s="6"/>
      <c r="L24" s="6"/>
      <c r="M24" s="9"/>
      <c r="N24" s="7" t="s">
        <v>3</v>
      </c>
      <c r="O24" s="6"/>
      <c r="P24" s="60" t="s">
        <v>21</v>
      </c>
      <c r="Q24" s="7" t="s">
        <v>52</v>
      </c>
      <c r="R24" s="6" t="s">
        <v>55</v>
      </c>
      <c r="S24" s="6"/>
      <c r="T24" s="7"/>
      <c r="U24" s="6"/>
      <c r="V24" s="6"/>
      <c r="W24" s="6"/>
      <c r="X24" s="6"/>
      <c r="Y24" s="6"/>
      <c r="Z24" s="6"/>
      <c r="AA24" s="6"/>
      <c r="AB24" s="7" t="s">
        <v>3</v>
      </c>
    </row>
    <row r="25" spans="3:28" x14ac:dyDescent="0.25">
      <c r="C25" s="6"/>
      <c r="D25" s="6"/>
      <c r="E25" s="6"/>
      <c r="F25" s="6"/>
      <c r="G25" s="6"/>
      <c r="H25" s="6"/>
      <c r="I25" s="6"/>
      <c r="J25" s="6"/>
      <c r="K25" s="6"/>
      <c r="L25" s="6"/>
      <c r="M25" s="9"/>
      <c r="N25" s="7" t="s">
        <v>3</v>
      </c>
      <c r="O25" s="6"/>
      <c r="P25" s="6"/>
      <c r="Q25" s="6"/>
      <c r="R25" s="6"/>
      <c r="S25" s="6"/>
      <c r="T25" s="6"/>
      <c r="U25" s="6"/>
      <c r="V25" s="6"/>
      <c r="W25" s="62"/>
      <c r="X25" s="63" t="s">
        <v>56</v>
      </c>
      <c r="Y25" s="64">
        <f>F13</f>
        <v>3</v>
      </c>
      <c r="Z25" s="6"/>
      <c r="AA25" s="6"/>
      <c r="AB25" s="7" t="s">
        <v>3</v>
      </c>
    </row>
    <row r="26" spans="3:28" x14ac:dyDescent="0.25">
      <c r="C26" s="6"/>
      <c r="D26" s="6"/>
      <c r="E26" s="6"/>
      <c r="F26" s="6"/>
      <c r="G26" s="6"/>
      <c r="H26" s="6"/>
      <c r="I26" s="6"/>
      <c r="J26" s="6"/>
      <c r="K26" s="6"/>
      <c r="L26" s="6"/>
      <c r="M26" s="9"/>
      <c r="N26" s="7" t="s">
        <v>3</v>
      </c>
      <c r="O26" s="65" t="s">
        <v>57</v>
      </c>
      <c r="P26" s="6" t="s">
        <v>58</v>
      </c>
      <c r="Q26" s="6"/>
      <c r="R26" s="6"/>
      <c r="S26" s="6"/>
      <c r="T26" s="6"/>
      <c r="U26" s="6"/>
      <c r="V26" s="6"/>
      <c r="W26" s="66"/>
      <c r="X26" s="67" t="s">
        <v>59</v>
      </c>
      <c r="Y26" s="68">
        <f>F12</f>
        <v>2.4E-2</v>
      </c>
      <c r="Z26" s="6"/>
      <c r="AA26" s="6"/>
      <c r="AB26" s="7" t="s">
        <v>3</v>
      </c>
    </row>
    <row r="27" spans="3:28" x14ac:dyDescent="0.25">
      <c r="C27" s="6"/>
      <c r="D27" s="6"/>
      <c r="E27" s="6"/>
      <c r="F27" s="6"/>
      <c r="G27" s="6"/>
      <c r="H27" s="6"/>
      <c r="I27" s="6"/>
      <c r="J27" s="6"/>
      <c r="K27" s="6"/>
      <c r="L27" s="6"/>
      <c r="M27" s="9"/>
      <c r="N27" s="7" t="s">
        <v>3</v>
      </c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7" t="s">
        <v>3</v>
      </c>
    </row>
    <row r="28" spans="3:28" x14ac:dyDescent="0.25">
      <c r="C28" s="6"/>
      <c r="D28" s="6"/>
      <c r="E28" s="6"/>
      <c r="F28" s="6"/>
      <c r="G28" s="6"/>
      <c r="H28" s="6"/>
      <c r="I28" s="6"/>
      <c r="J28" s="6"/>
      <c r="K28" s="6"/>
      <c r="L28" s="6"/>
      <c r="M28" s="9"/>
      <c r="N28" s="7" t="s">
        <v>3</v>
      </c>
      <c r="O28" s="6"/>
      <c r="P28" s="60"/>
      <c r="R28" s="69" t="s">
        <v>60</v>
      </c>
      <c r="S28" s="70" t="s">
        <v>61</v>
      </c>
      <c r="T28" s="70" t="s">
        <v>62</v>
      </c>
      <c r="U28" s="71" t="s">
        <v>63</v>
      </c>
      <c r="V28" s="71" t="s">
        <v>64</v>
      </c>
      <c r="W28" s="70" t="s">
        <v>65</v>
      </c>
      <c r="X28" s="71" t="s">
        <v>66</v>
      </c>
      <c r="Y28" s="70" t="s">
        <v>67</v>
      </c>
      <c r="Z28" s="6"/>
      <c r="AA28" s="6"/>
      <c r="AB28" s="7" t="s">
        <v>3</v>
      </c>
    </row>
    <row r="29" spans="3:28" x14ac:dyDescent="0.25">
      <c r="C29" s="6"/>
      <c r="D29" s="6"/>
      <c r="E29" s="6"/>
      <c r="F29" s="6"/>
      <c r="G29" s="6"/>
      <c r="H29" s="6"/>
      <c r="I29" s="6"/>
      <c r="J29" s="6"/>
      <c r="K29" s="6"/>
      <c r="L29" s="6"/>
      <c r="M29" s="9"/>
      <c r="N29" s="7" t="s">
        <v>3</v>
      </c>
      <c r="O29" s="6"/>
      <c r="P29" s="51"/>
      <c r="Q29" s="72"/>
      <c r="R29" s="19"/>
      <c r="S29" s="19"/>
      <c r="T29" s="20" t="s">
        <v>26</v>
      </c>
      <c r="U29" s="19"/>
      <c r="V29" s="19"/>
      <c r="W29" s="19"/>
      <c r="X29" s="73"/>
      <c r="Y29" s="74"/>
      <c r="Z29" s="6"/>
      <c r="AA29" s="6"/>
      <c r="AB29" s="7" t="s">
        <v>3</v>
      </c>
    </row>
    <row r="30" spans="3:28" x14ac:dyDescent="0.25">
      <c r="C30" s="6"/>
      <c r="D30" s="6"/>
      <c r="E30" s="6"/>
      <c r="F30" s="6"/>
      <c r="G30" s="6"/>
      <c r="H30" s="6"/>
      <c r="I30" s="6"/>
      <c r="J30" s="6"/>
      <c r="K30" s="6"/>
      <c r="L30" s="6"/>
      <c r="M30" s="9"/>
      <c r="N30" s="7" t="s">
        <v>3</v>
      </c>
      <c r="O30" s="6"/>
      <c r="P30" s="75"/>
      <c r="Q30" s="76"/>
      <c r="R30" s="26"/>
      <c r="S30" s="26"/>
      <c r="T30" s="27" t="s">
        <v>28</v>
      </c>
      <c r="U30" s="77"/>
      <c r="V30" s="77" t="s">
        <v>68</v>
      </c>
      <c r="W30" s="77"/>
      <c r="X30" s="78"/>
      <c r="Y30" s="79"/>
      <c r="Z30" s="6"/>
      <c r="AA30" s="6"/>
      <c r="AB30" s="7" t="s">
        <v>3</v>
      </c>
    </row>
    <row r="31" spans="3:28" x14ac:dyDescent="0.25">
      <c r="C31" s="6"/>
      <c r="D31" s="6"/>
      <c r="E31" s="6"/>
      <c r="F31" s="6"/>
      <c r="G31" s="6"/>
      <c r="H31" s="6"/>
      <c r="I31" s="6"/>
      <c r="J31" s="6"/>
      <c r="K31" s="6"/>
      <c r="L31" s="6"/>
      <c r="M31" s="9"/>
      <c r="N31" s="7" t="s">
        <v>3</v>
      </c>
      <c r="O31" s="6"/>
      <c r="P31" s="75"/>
      <c r="Q31" s="76"/>
      <c r="R31" s="26"/>
      <c r="S31" s="26"/>
      <c r="T31" s="35" t="s">
        <v>32</v>
      </c>
      <c r="U31" s="77" t="s">
        <v>68</v>
      </c>
      <c r="V31" s="26" t="s">
        <v>69</v>
      </c>
      <c r="W31" s="77" t="s">
        <v>68</v>
      </c>
      <c r="X31" s="78"/>
      <c r="Y31" s="79"/>
      <c r="Z31" s="6"/>
      <c r="AA31" s="6"/>
      <c r="AB31" s="7" t="s">
        <v>3</v>
      </c>
    </row>
    <row r="32" spans="3:28" x14ac:dyDescent="0.25">
      <c r="C32" s="6"/>
      <c r="D32" s="6"/>
      <c r="E32" s="6"/>
      <c r="F32" s="6"/>
      <c r="G32" s="6"/>
      <c r="H32" s="6"/>
      <c r="I32" s="6"/>
      <c r="J32" s="6"/>
      <c r="K32" s="6"/>
      <c r="L32" s="6"/>
      <c r="M32" s="9"/>
      <c r="N32" s="7" t="s">
        <v>3</v>
      </c>
      <c r="O32" s="6"/>
      <c r="P32" s="75"/>
      <c r="Q32" s="76"/>
      <c r="R32" s="26" t="s">
        <v>70</v>
      </c>
      <c r="S32" s="26" t="s">
        <v>31</v>
      </c>
      <c r="T32" s="35" t="s">
        <v>35</v>
      </c>
      <c r="U32" s="26" t="s">
        <v>71</v>
      </c>
      <c r="V32" s="26" t="s">
        <v>72</v>
      </c>
      <c r="W32" s="26" t="s">
        <v>69</v>
      </c>
      <c r="X32" s="78" t="s">
        <v>68</v>
      </c>
      <c r="Y32" s="79" t="s">
        <v>73</v>
      </c>
      <c r="Z32" s="6"/>
      <c r="AA32" s="6"/>
      <c r="AB32" s="7" t="s">
        <v>3</v>
      </c>
    </row>
    <row r="33" spans="1:28" x14ac:dyDescent="0.25">
      <c r="C33" s="6"/>
      <c r="D33" s="6"/>
      <c r="E33" s="6"/>
      <c r="F33" s="6"/>
      <c r="G33" s="6"/>
      <c r="H33" s="6"/>
      <c r="I33" s="6"/>
      <c r="J33" s="6"/>
      <c r="K33" s="6"/>
      <c r="L33" s="6"/>
      <c r="M33" s="9"/>
      <c r="N33" s="7" t="s">
        <v>3</v>
      </c>
      <c r="O33" s="6"/>
      <c r="P33" s="80" t="s">
        <v>37</v>
      </c>
      <c r="Q33" s="81"/>
      <c r="R33" s="46" t="s">
        <v>73</v>
      </c>
      <c r="S33" s="46" t="s">
        <v>74</v>
      </c>
      <c r="T33" s="82" t="s">
        <v>40</v>
      </c>
      <c r="U33" s="46" t="s">
        <v>75</v>
      </c>
      <c r="V33" s="83" t="s">
        <v>76</v>
      </c>
      <c r="W33" s="46" t="s">
        <v>31</v>
      </c>
      <c r="X33" s="84" t="s">
        <v>69</v>
      </c>
      <c r="Y33" s="85" t="s">
        <v>77</v>
      </c>
      <c r="Z33" s="6"/>
      <c r="AA33" s="6"/>
      <c r="AB33" s="7" t="s">
        <v>3</v>
      </c>
    </row>
    <row r="34" spans="1:28" x14ac:dyDescent="0.25">
      <c r="C34" s="6"/>
      <c r="D34" s="6"/>
      <c r="E34" s="6"/>
      <c r="F34" s="6"/>
      <c r="G34" s="6"/>
      <c r="H34" s="6"/>
      <c r="I34" s="6"/>
      <c r="J34" s="6"/>
      <c r="K34" s="6"/>
      <c r="L34" s="6"/>
      <c r="M34" s="9"/>
      <c r="N34" s="7" t="s">
        <v>3</v>
      </c>
      <c r="O34" s="6"/>
      <c r="P34" s="86" t="s">
        <v>78</v>
      </c>
      <c r="Q34" s="38"/>
      <c r="R34" s="87" t="s">
        <v>79</v>
      </c>
      <c r="S34" s="88">
        <f>F11</f>
        <v>1710</v>
      </c>
      <c r="T34" s="89" t="s">
        <v>79</v>
      </c>
      <c r="U34" s="87" t="s">
        <v>79</v>
      </c>
      <c r="V34" s="87" t="s">
        <v>79</v>
      </c>
      <c r="W34" s="90" t="s">
        <v>79</v>
      </c>
      <c r="X34" s="91" t="s">
        <v>79</v>
      </c>
      <c r="Y34" s="92">
        <f>S34</f>
        <v>1710</v>
      </c>
      <c r="Z34" s="6"/>
      <c r="AA34" s="6"/>
      <c r="AB34" s="7" t="s">
        <v>3</v>
      </c>
    </row>
    <row r="35" spans="1:28" x14ac:dyDescent="0.25">
      <c r="C35" s="6"/>
      <c r="D35" s="6"/>
      <c r="E35" s="6"/>
      <c r="F35" s="6"/>
      <c r="G35" s="6"/>
      <c r="H35" s="6"/>
      <c r="I35" s="6"/>
      <c r="J35" s="6"/>
      <c r="K35" s="6"/>
      <c r="L35" s="6"/>
      <c r="M35" s="9"/>
      <c r="N35" s="7" t="s">
        <v>3</v>
      </c>
      <c r="O35" s="6"/>
      <c r="P35" s="93">
        <f t="shared" ref="P35:P40" si="1">P14</f>
        <v>1</v>
      </c>
      <c r="Q35" s="38"/>
      <c r="R35" s="94">
        <f>Y34</f>
        <v>1710</v>
      </c>
      <c r="S35" s="87" t="s">
        <v>79</v>
      </c>
      <c r="T35" s="95">
        <f>S14</f>
        <v>0.33333333333333331</v>
      </c>
      <c r="U35" s="94">
        <f>IFERROR(R35*F12,"-")</f>
        <v>41.04</v>
      </c>
      <c r="V35" s="94">
        <f>IFERROR(-(SUM(U34:U35)+SUM(V34:V34))*T35,"-")</f>
        <v>-13.68</v>
      </c>
      <c r="W35" s="94">
        <f>IFERROR(-S34*Q14,"-")</f>
        <v>-570</v>
      </c>
      <c r="X35" s="96">
        <f>IFERROR(V35+W35,"-")</f>
        <v>-583.67999999999995</v>
      </c>
      <c r="Y35" s="92">
        <f>IFERROR(R35+U35+X35,"-")</f>
        <v>1167.3600000000001</v>
      </c>
      <c r="Z35" s="6"/>
      <c r="AA35" s="6"/>
      <c r="AB35" s="7" t="s">
        <v>3</v>
      </c>
    </row>
    <row r="36" spans="1:28" x14ac:dyDescent="0.25">
      <c r="C36" s="6"/>
      <c r="D36" s="6"/>
      <c r="E36" s="6"/>
      <c r="F36" s="6"/>
      <c r="G36" s="6"/>
      <c r="H36" s="6"/>
      <c r="I36" s="6"/>
      <c r="J36" s="6"/>
      <c r="K36" s="6"/>
      <c r="L36" s="6"/>
      <c r="M36" s="9"/>
      <c r="N36" s="7" t="s">
        <v>3</v>
      </c>
      <c r="O36" s="6"/>
      <c r="P36" s="93">
        <f t="shared" si="1"/>
        <v>2</v>
      </c>
      <c r="Q36" s="38"/>
      <c r="R36" s="94">
        <f>IFERROR(IF(P35+1&lt;=F13,Y35,"-"),"-")</f>
        <v>1167.3600000000001</v>
      </c>
      <c r="S36" s="87" t="s">
        <v>79</v>
      </c>
      <c r="T36" s="95">
        <f t="shared" ref="T36:T40" si="2">S15</f>
        <v>0.49999999999999994</v>
      </c>
      <c r="U36" s="94">
        <f>IFERROR(R36*F12,"-")</f>
        <v>28.016640000000002</v>
      </c>
      <c r="V36" s="94">
        <f>IFERROR(-(SUM(U34:U36)+SUM(V34:V35))*T36,"-")</f>
        <v>-27.688319999999997</v>
      </c>
      <c r="W36" s="94">
        <f>IFERROR(-S34*Q15,"-")</f>
        <v>-570</v>
      </c>
      <c r="X36" s="96">
        <f t="shared" ref="X36:X40" si="3">IFERROR(V36+W36,"-")</f>
        <v>-597.68831999999998</v>
      </c>
      <c r="Y36" s="92">
        <f t="shared" ref="Y36:Y40" si="4">IFERROR(R36+U36+X36,"-")</f>
        <v>597.6883200000002</v>
      </c>
      <c r="Z36" s="6"/>
      <c r="AA36" s="6"/>
      <c r="AB36" s="7" t="s">
        <v>3</v>
      </c>
    </row>
    <row r="37" spans="1:28" x14ac:dyDescent="0.25">
      <c r="C37" s="6"/>
      <c r="D37" s="6"/>
      <c r="E37" s="6"/>
      <c r="F37" s="6"/>
      <c r="G37" s="6"/>
      <c r="H37" s="6"/>
      <c r="I37" s="6"/>
      <c r="J37" s="6"/>
      <c r="K37" s="6"/>
      <c r="L37" s="6"/>
      <c r="M37" s="9"/>
      <c r="N37" s="7" t="s">
        <v>3</v>
      </c>
      <c r="O37" s="6"/>
      <c r="P37" s="93">
        <f t="shared" si="1"/>
        <v>3</v>
      </c>
      <c r="Q37" s="38"/>
      <c r="R37" s="94">
        <f>IFERROR(IF(P36+1&lt;=F13,Y36,"-"),"-")</f>
        <v>597.6883200000002</v>
      </c>
      <c r="S37" s="87" t="s">
        <v>79</v>
      </c>
      <c r="T37" s="95">
        <f t="shared" si="2"/>
        <v>0.99999999999999967</v>
      </c>
      <c r="U37" s="94">
        <f>IFERROR(R37*F12,"-")</f>
        <v>14.344519680000005</v>
      </c>
      <c r="V37" s="94">
        <f>IFERROR(-(SUM(U34:U37)+SUM(V34:V36))*T37,"-")</f>
        <v>-42.032839679999995</v>
      </c>
      <c r="W37" s="94">
        <f>IFERROR(-S34*Q16,"-")</f>
        <v>-570</v>
      </c>
      <c r="X37" s="96">
        <f t="shared" si="3"/>
        <v>-612.03283968000005</v>
      </c>
      <c r="Y37" s="92">
        <f t="shared" si="4"/>
        <v>1.1368683772161603E-13</v>
      </c>
      <c r="Z37" s="6"/>
      <c r="AA37" s="6"/>
      <c r="AB37" s="7" t="s">
        <v>3</v>
      </c>
    </row>
    <row r="38" spans="1:28" x14ac:dyDescent="0.25">
      <c r="C38" s="6"/>
      <c r="D38" s="6"/>
      <c r="E38" s="6"/>
      <c r="F38" s="6"/>
      <c r="G38" s="6"/>
      <c r="H38" s="6"/>
      <c r="I38" s="6"/>
      <c r="J38" s="6"/>
      <c r="K38" s="6"/>
      <c r="L38" s="6"/>
      <c r="M38" s="9"/>
      <c r="N38" s="7" t="s">
        <v>3</v>
      </c>
      <c r="O38" s="6"/>
      <c r="P38" s="93" t="str">
        <f t="shared" si="1"/>
        <v>-</v>
      </c>
      <c r="Q38" s="38"/>
      <c r="R38" s="94" t="str">
        <f>IFERROR(IF(P37+1&lt;=F13,Y37,"-"),"-")</f>
        <v>-</v>
      </c>
      <c r="S38" s="87" t="s">
        <v>79</v>
      </c>
      <c r="T38" s="95" t="str">
        <f t="shared" si="2"/>
        <v>-</v>
      </c>
      <c r="U38" s="94" t="str">
        <f>IFERROR(R38*F12,"-")</f>
        <v>-</v>
      </c>
      <c r="V38" s="94" t="str">
        <f>IFERROR(-(SUM(U34:U38)+SUM(V34:V37))*T38,"-")</f>
        <v>-</v>
      </c>
      <c r="W38" s="94" t="str">
        <f>IFERROR(-S34*Q17,"-")</f>
        <v>-</v>
      </c>
      <c r="X38" s="96" t="str">
        <f t="shared" si="3"/>
        <v>-</v>
      </c>
      <c r="Y38" s="92" t="str">
        <f t="shared" si="4"/>
        <v>-</v>
      </c>
      <c r="Z38" s="6"/>
      <c r="AA38" s="6"/>
      <c r="AB38" s="7" t="s">
        <v>3</v>
      </c>
    </row>
    <row r="39" spans="1:28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7" t="s">
        <v>3</v>
      </c>
      <c r="O39" s="6"/>
      <c r="P39" s="93" t="str">
        <f t="shared" si="1"/>
        <v>-</v>
      </c>
      <c r="Q39" s="38"/>
      <c r="R39" s="94" t="str">
        <f>IFERROR(IF(P38+1&lt;=F13,Y38,"-"),"-")</f>
        <v>-</v>
      </c>
      <c r="S39" s="87" t="s">
        <v>79</v>
      </c>
      <c r="T39" s="95" t="str">
        <f t="shared" si="2"/>
        <v>-</v>
      </c>
      <c r="U39" s="94" t="str">
        <f>IFERROR(R39*F12,"-")</f>
        <v>-</v>
      </c>
      <c r="V39" s="94" t="str">
        <f>IFERROR(-(SUM(U34:U39)+SUM(V34:V38))*T39,"-")</f>
        <v>-</v>
      </c>
      <c r="W39" s="94" t="str">
        <f>IFERROR(-S34*Q18,"-")</f>
        <v>-</v>
      </c>
      <c r="X39" s="96" t="str">
        <f t="shared" si="3"/>
        <v>-</v>
      </c>
      <c r="Y39" s="92" t="str">
        <f t="shared" si="4"/>
        <v>-</v>
      </c>
      <c r="Z39" s="6"/>
      <c r="AA39" s="6"/>
      <c r="AB39" s="7" t="s">
        <v>3</v>
      </c>
    </row>
    <row r="40" spans="1:28" x14ac:dyDescent="0.25">
      <c r="N40" s="7" t="s">
        <v>3</v>
      </c>
      <c r="O40" s="6"/>
      <c r="P40" s="97" t="str">
        <f t="shared" si="1"/>
        <v>-</v>
      </c>
      <c r="Q40" s="43"/>
      <c r="R40" s="98" t="str">
        <f>IFERROR(IF(P39+1&lt;=F13,Y39,"-"),"-")</f>
        <v>-</v>
      </c>
      <c r="S40" s="99" t="s">
        <v>79</v>
      </c>
      <c r="T40" s="100" t="str">
        <f t="shared" si="2"/>
        <v>-</v>
      </c>
      <c r="U40" s="98" t="str">
        <f>IFERROR(R40*F12,"-")</f>
        <v>-</v>
      </c>
      <c r="V40" s="98" t="str">
        <f>IFERROR(-(SUM(U34:U40)+SUM(V34:V39))*T40,"-")</f>
        <v>-</v>
      </c>
      <c r="W40" s="98" t="str">
        <f>IFERROR(-S34*Q19,"-")</f>
        <v>-</v>
      </c>
      <c r="X40" s="101" t="str">
        <f t="shared" si="3"/>
        <v>-</v>
      </c>
      <c r="Y40" s="102" t="str">
        <f t="shared" si="4"/>
        <v>-</v>
      </c>
      <c r="Z40" s="6"/>
      <c r="AA40" s="6"/>
      <c r="AB40" s="7" t="s">
        <v>3</v>
      </c>
    </row>
    <row r="41" spans="1:28" x14ac:dyDescent="0.25">
      <c r="N41" s="7" t="s">
        <v>3</v>
      </c>
      <c r="O41" s="6"/>
      <c r="P41" s="6"/>
      <c r="Q41" s="6"/>
      <c r="R41" s="6"/>
      <c r="S41" s="6"/>
      <c r="T41" s="6"/>
      <c r="U41" s="6"/>
      <c r="V41" s="6"/>
      <c r="W41" s="6"/>
      <c r="X41" s="103" t="s">
        <v>80</v>
      </c>
      <c r="Y41" s="103"/>
      <c r="Z41" s="6"/>
      <c r="AA41" s="6"/>
      <c r="AB41" s="7" t="s">
        <v>3</v>
      </c>
    </row>
    <row r="42" spans="1:28" x14ac:dyDescent="0.25">
      <c r="N42" s="7" t="s">
        <v>3</v>
      </c>
      <c r="O42" s="6"/>
      <c r="P42" s="7" t="s">
        <v>60</v>
      </c>
      <c r="Q42" s="7" t="s">
        <v>52</v>
      </c>
      <c r="R42" s="6" t="s">
        <v>81</v>
      </c>
      <c r="S42" s="6"/>
      <c r="T42" s="6"/>
      <c r="U42" s="6"/>
      <c r="V42" s="6"/>
      <c r="W42" s="6"/>
      <c r="X42" s="6"/>
      <c r="Y42" s="6"/>
      <c r="Z42" s="6"/>
      <c r="AA42" s="6"/>
      <c r="AB42" s="7" t="s">
        <v>3</v>
      </c>
    </row>
    <row r="43" spans="1:28" x14ac:dyDescent="0.25">
      <c r="N43" s="7" t="s">
        <v>3</v>
      </c>
      <c r="O43" s="6"/>
      <c r="P43" s="7" t="s">
        <v>61</v>
      </c>
      <c r="Q43" s="7" t="s">
        <v>52</v>
      </c>
      <c r="R43" s="6" t="s">
        <v>82</v>
      </c>
      <c r="S43" s="6"/>
      <c r="T43" s="6"/>
      <c r="U43" s="6"/>
      <c r="V43" s="6"/>
      <c r="W43" s="6"/>
      <c r="X43" s="6"/>
      <c r="Y43" s="6"/>
      <c r="Z43" s="6"/>
      <c r="AA43" s="6"/>
      <c r="AB43" s="7" t="s">
        <v>3</v>
      </c>
    </row>
    <row r="44" spans="1:28" x14ac:dyDescent="0.25">
      <c r="N44" s="7" t="s">
        <v>3</v>
      </c>
      <c r="O44" s="6"/>
      <c r="P44" s="7" t="s">
        <v>62</v>
      </c>
      <c r="Q44" s="7" t="s">
        <v>52</v>
      </c>
      <c r="R44" s="6" t="s">
        <v>83</v>
      </c>
      <c r="S44" s="6"/>
      <c r="T44" s="6"/>
      <c r="U44" s="6"/>
      <c r="V44" s="6"/>
      <c r="W44" s="6"/>
      <c r="X44" s="6"/>
      <c r="Y44" s="6"/>
      <c r="Z44" s="6"/>
      <c r="AA44" s="6"/>
      <c r="AB44" s="7" t="s">
        <v>3</v>
      </c>
    </row>
    <row r="45" spans="1:28" x14ac:dyDescent="0.25">
      <c r="N45" s="7" t="s">
        <v>3</v>
      </c>
      <c r="O45" s="6"/>
      <c r="P45" s="7" t="s">
        <v>63</v>
      </c>
      <c r="Q45" s="7" t="s">
        <v>52</v>
      </c>
      <c r="R45" s="6" t="s">
        <v>84</v>
      </c>
      <c r="S45" s="6"/>
      <c r="T45" s="6"/>
      <c r="U45" s="6"/>
      <c r="V45" s="6"/>
      <c r="W45" s="6"/>
      <c r="X45" s="6"/>
      <c r="Y45" s="6"/>
      <c r="Z45" s="6"/>
      <c r="AA45" s="6"/>
      <c r="AB45" s="7" t="s">
        <v>3</v>
      </c>
    </row>
    <row r="46" spans="1:28" x14ac:dyDescent="0.25">
      <c r="N46" s="7" t="s">
        <v>3</v>
      </c>
      <c r="O46" s="6"/>
      <c r="P46" s="7" t="s">
        <v>64</v>
      </c>
      <c r="Q46" s="7" t="s">
        <v>52</v>
      </c>
      <c r="R46" s="61" t="s">
        <v>85</v>
      </c>
      <c r="S46" s="6"/>
      <c r="T46" s="6"/>
      <c r="U46" s="6"/>
      <c r="V46" s="6"/>
      <c r="W46" s="6"/>
      <c r="X46" s="6"/>
      <c r="Y46" s="6"/>
      <c r="Z46" s="6"/>
      <c r="AA46" s="6"/>
      <c r="AB46" s="7" t="s">
        <v>3</v>
      </c>
    </row>
    <row r="47" spans="1:28" x14ac:dyDescent="0.25">
      <c r="N47" s="7" t="s">
        <v>3</v>
      </c>
      <c r="O47" s="6"/>
      <c r="P47" s="7" t="s">
        <v>65</v>
      </c>
      <c r="Q47" s="7" t="s">
        <v>52</v>
      </c>
      <c r="R47" s="61" t="s">
        <v>86</v>
      </c>
      <c r="S47" s="6"/>
      <c r="T47" s="6"/>
      <c r="U47" s="6"/>
      <c r="V47" s="6"/>
      <c r="W47" s="6"/>
      <c r="X47" s="6"/>
      <c r="Y47" s="6"/>
      <c r="Z47" s="6"/>
      <c r="AA47" s="6"/>
      <c r="AB47" s="7" t="s">
        <v>3</v>
      </c>
    </row>
    <row r="48" spans="1:28" x14ac:dyDescent="0.25">
      <c r="N48" s="7" t="s">
        <v>3</v>
      </c>
      <c r="O48" s="6"/>
      <c r="P48" s="7" t="s">
        <v>66</v>
      </c>
      <c r="Q48" s="7" t="s">
        <v>52</v>
      </c>
      <c r="R48" s="61" t="s">
        <v>87</v>
      </c>
      <c r="S48" s="6"/>
      <c r="T48" s="6"/>
      <c r="U48" s="6"/>
      <c r="V48" s="6"/>
      <c r="W48" s="6"/>
      <c r="X48" s="6"/>
      <c r="Y48" s="6"/>
      <c r="Z48" s="6"/>
      <c r="AA48" s="6"/>
      <c r="AB48" s="7" t="s">
        <v>3</v>
      </c>
    </row>
    <row r="49" spans="1:29" x14ac:dyDescent="0.25">
      <c r="N49" s="7" t="s">
        <v>3</v>
      </c>
      <c r="O49" s="6"/>
      <c r="P49" s="7" t="s">
        <v>67</v>
      </c>
      <c r="Q49" s="7" t="s">
        <v>52</v>
      </c>
      <c r="R49" s="61" t="s">
        <v>88</v>
      </c>
      <c r="S49" s="6"/>
      <c r="T49" s="6"/>
      <c r="U49" s="6"/>
      <c r="V49" s="6"/>
      <c r="W49" s="6"/>
      <c r="X49" s="6"/>
      <c r="Y49" s="6"/>
      <c r="Z49" s="6"/>
      <c r="AA49" s="6"/>
      <c r="AB49" s="7" t="s">
        <v>3</v>
      </c>
    </row>
    <row r="50" spans="1:29" x14ac:dyDescent="0.25">
      <c r="N50" s="7" t="s">
        <v>3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7" t="s">
        <v>3</v>
      </c>
    </row>
    <row r="51" spans="1:29" x14ac:dyDescent="0.25">
      <c r="N51" s="7" t="s">
        <v>3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7" t="s">
        <v>3</v>
      </c>
    </row>
    <row r="52" spans="1:29" x14ac:dyDescent="0.25">
      <c r="N52" s="7" t="s">
        <v>3</v>
      </c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  <c r="AB52" s="7" t="s">
        <v>3</v>
      </c>
    </row>
    <row r="53" spans="1:29" x14ac:dyDescent="0.25">
      <c r="N53" s="7" t="s">
        <v>3</v>
      </c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7" t="s">
        <v>3</v>
      </c>
    </row>
    <row r="54" spans="1:29" x14ac:dyDescent="0.25">
      <c r="N54" s="7" t="s">
        <v>3</v>
      </c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  <c r="AB54" s="7" t="s">
        <v>3</v>
      </c>
    </row>
    <row r="55" spans="1:29" x14ac:dyDescent="0.25">
      <c r="N55" s="7" t="s">
        <v>3</v>
      </c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  <c r="AB55" s="7" t="s">
        <v>3</v>
      </c>
    </row>
    <row r="56" spans="1:29" x14ac:dyDescent="0.25">
      <c r="N56" s="7" t="s">
        <v>3</v>
      </c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  <c r="AB56" s="7" t="s">
        <v>3</v>
      </c>
    </row>
    <row r="57" spans="1:29" x14ac:dyDescent="0.25">
      <c r="N57" s="7" t="s">
        <v>3</v>
      </c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7" t="s">
        <v>3</v>
      </c>
    </row>
    <row r="58" spans="1:29" x14ac:dyDescent="0.25">
      <c r="N58" s="7" t="s">
        <v>3</v>
      </c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  <c r="AB58" s="7" t="s">
        <v>3</v>
      </c>
    </row>
    <row r="59" spans="1:29" x14ac:dyDescent="0.25">
      <c r="N59" s="7" t="s">
        <v>3</v>
      </c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  <c r="AB59" s="7" t="s">
        <v>3</v>
      </c>
    </row>
    <row r="60" spans="1:29" x14ac:dyDescent="0.2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</row>
    <row r="61" spans="1:29" x14ac:dyDescent="0.2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</row>
    <row r="62" spans="1:29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</row>
    <row r="63" spans="1:29" x14ac:dyDescent="0.2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</row>
    <row r="64" spans="1:29" x14ac:dyDescent="0.2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</row>
    <row r="65" spans="1:29" x14ac:dyDescent="0.2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</row>
    <row r="66" spans="1:29" x14ac:dyDescent="0.2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</row>
    <row r="67" spans="1:29" x14ac:dyDescent="0.2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</row>
    <row r="68" spans="1:29" x14ac:dyDescent="0.2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</row>
    <row r="69" spans="1:29" x14ac:dyDescent="0.2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</row>
    <row r="70" spans="1:29" x14ac:dyDescent="0.2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</row>
    <row r="71" spans="1:29" x14ac:dyDescent="0.2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</row>
    <row r="72" spans="1:29" x14ac:dyDescent="0.2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</row>
    <row r="73" spans="1:29" x14ac:dyDescent="0.2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</row>
    <row r="74" spans="1:29" x14ac:dyDescent="0.2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</row>
    <row r="75" spans="1:29" x14ac:dyDescent="0.2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</row>
    <row r="76" spans="1:29" x14ac:dyDescent="0.2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</row>
    <row r="77" spans="1:29" x14ac:dyDescent="0.2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</row>
    <row r="78" spans="1:29" x14ac:dyDescent="0.2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</row>
    <row r="79" spans="1:29" x14ac:dyDescent="0.2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</row>
    <row r="80" spans="1:29" x14ac:dyDescent="0.2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</row>
    <row r="81" spans="1:29" x14ac:dyDescent="0.2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</row>
    <row r="82" spans="1:29" x14ac:dyDescent="0.2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</row>
    <row r="83" spans="1:29" x14ac:dyDescent="0.2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</row>
    <row r="84" spans="1:29" x14ac:dyDescent="0.2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</row>
    <row r="85" spans="1:29" x14ac:dyDescent="0.2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</row>
    <row r="86" spans="1:29" x14ac:dyDescent="0.2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</row>
    <row r="87" spans="1:29" x14ac:dyDescent="0.2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</row>
    <row r="88" spans="1:29" x14ac:dyDescent="0.2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</row>
    <row r="89" spans="1:29" x14ac:dyDescent="0.2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</row>
    <row r="90" spans="1:29" x14ac:dyDescent="0.2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</row>
    <row r="91" spans="1:29" x14ac:dyDescent="0.2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</row>
    <row r="92" spans="1:29" x14ac:dyDescent="0.2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</row>
    <row r="93" spans="1:29" x14ac:dyDescent="0.2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</row>
    <row r="94" spans="1:29" x14ac:dyDescent="0.2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</row>
    <row r="95" spans="1:29" x14ac:dyDescent="0.2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</row>
    <row r="96" spans="1:29" x14ac:dyDescent="0.2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</row>
    <row r="97" spans="1:29" x14ac:dyDescent="0.2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</row>
    <row r="98" spans="1:29" x14ac:dyDescent="0.2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</row>
    <row r="99" spans="1:29" x14ac:dyDescent="0.2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</row>
    <row r="100" spans="1:29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</row>
    <row r="101" spans="1:29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</row>
    <row r="102" spans="1:29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</row>
    <row r="103" spans="1:29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</row>
    <row r="104" spans="1:29" x14ac:dyDescent="0.2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</row>
    <row r="105" spans="1:29" x14ac:dyDescent="0.2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</row>
    <row r="106" spans="1:29" x14ac:dyDescent="0.2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</row>
    <row r="107" spans="1:29" x14ac:dyDescent="0.2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</row>
    <row r="108" spans="1:29" x14ac:dyDescent="0.2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</row>
    <row r="109" spans="1:29" x14ac:dyDescent="0.2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</row>
    <row r="110" spans="1:29" x14ac:dyDescent="0.2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</row>
    <row r="111" spans="1:29" x14ac:dyDescent="0.2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</row>
    <row r="112" spans="1:29" x14ac:dyDescent="0.2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</row>
    <row r="113" spans="1:29" x14ac:dyDescent="0.2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</row>
    <row r="114" spans="1:29" x14ac:dyDescent="0.2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</row>
    <row r="115" spans="1:29" x14ac:dyDescent="0.2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</row>
    <row r="116" spans="1:29" x14ac:dyDescent="0.2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</row>
    <row r="117" spans="1:29" x14ac:dyDescent="0.2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</row>
    <row r="118" spans="1:29" x14ac:dyDescent="0.2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</row>
    <row r="119" spans="1:29" x14ac:dyDescent="0.2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</row>
    <row r="120" spans="1:29" x14ac:dyDescent="0.2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</row>
    <row r="121" spans="1:29" x14ac:dyDescent="0.2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</row>
    <row r="122" spans="1:29" x14ac:dyDescent="0.2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</row>
    <row r="123" spans="1:29" x14ac:dyDescent="0.2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</row>
    <row r="124" spans="1:29" x14ac:dyDescent="0.2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</row>
    <row r="125" spans="1:29" x14ac:dyDescent="0.2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</row>
    <row r="126" spans="1:29" x14ac:dyDescent="0.2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</row>
    <row r="127" spans="1:29" x14ac:dyDescent="0.2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</row>
    <row r="128" spans="1:29" x14ac:dyDescent="0.2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</row>
    <row r="129" spans="1:29" x14ac:dyDescent="0.2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</row>
    <row r="130" spans="1:29" x14ac:dyDescent="0.2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</row>
    <row r="131" spans="1:29" x14ac:dyDescent="0.2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</row>
    <row r="132" spans="1:29" x14ac:dyDescent="0.2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</row>
    <row r="133" spans="1:29" x14ac:dyDescent="0.2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</row>
    <row r="134" spans="1:29" x14ac:dyDescent="0.2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</row>
    <row r="135" spans="1:29" x14ac:dyDescent="0.2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</row>
    <row r="136" spans="1:29" x14ac:dyDescent="0.2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</row>
    <row r="137" spans="1:29" x14ac:dyDescent="0.2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</row>
    <row r="138" spans="1:29" x14ac:dyDescent="0.2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</row>
    <row r="139" spans="1:29" x14ac:dyDescent="0.2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</row>
    <row r="140" spans="1:29" x14ac:dyDescent="0.2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</row>
    <row r="141" spans="1:29" x14ac:dyDescent="0.2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</row>
    <row r="142" spans="1:29" x14ac:dyDescent="0.2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</row>
    <row r="143" spans="1:29" x14ac:dyDescent="0.2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</row>
    <row r="144" spans="1:29" x14ac:dyDescent="0.2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</row>
    <row r="145" spans="1:29" x14ac:dyDescent="0.2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</row>
    <row r="146" spans="1:29" x14ac:dyDescent="0.2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</row>
    <row r="147" spans="1:29" x14ac:dyDescent="0.2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</row>
    <row r="148" spans="1:29" x14ac:dyDescent="0.2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</row>
    <row r="149" spans="1:29" x14ac:dyDescent="0.2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</row>
    <row r="150" spans="1:29" x14ac:dyDescent="0.2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</row>
    <row r="151" spans="1:29" x14ac:dyDescent="0.2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</row>
    <row r="152" spans="1:29" x14ac:dyDescent="0.2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</row>
    <row r="153" spans="1:29" x14ac:dyDescent="0.2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</row>
    <row r="154" spans="1:29" x14ac:dyDescent="0.2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</row>
    <row r="155" spans="1:29" x14ac:dyDescent="0.2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</row>
    <row r="156" spans="1:29" x14ac:dyDescent="0.2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</row>
    <row r="157" spans="1:29" x14ac:dyDescent="0.2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</row>
    <row r="158" spans="1:29" x14ac:dyDescent="0.2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</row>
    <row r="159" spans="1:29" x14ac:dyDescent="0.2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</row>
    <row r="160" spans="1:29" x14ac:dyDescent="0.2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</row>
    <row r="161" spans="1:29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</row>
    <row r="162" spans="1:29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</row>
    <row r="163" spans="1:29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</row>
    <row r="164" spans="1:29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</row>
    <row r="165" spans="1:29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</row>
    <row r="166" spans="1:29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</row>
    <row r="167" spans="1:29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</row>
    <row r="168" spans="1:29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</row>
    <row r="169" spans="1:29" x14ac:dyDescent="0.2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</row>
    <row r="170" spans="1:29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</row>
    <row r="171" spans="1:29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</row>
    <row r="172" spans="1:29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</row>
    <row r="173" spans="1:29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</row>
    <row r="174" spans="1:29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</row>
    <row r="175" spans="1:29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</row>
    <row r="176" spans="1:29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</row>
    <row r="177" spans="1:29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</row>
    <row r="178" spans="1:29" x14ac:dyDescent="0.2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</row>
    <row r="179" spans="1:29" x14ac:dyDescent="0.2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W179"/>
      <c r="X179"/>
      <c r="Y179"/>
      <c r="Z179"/>
      <c r="AA179"/>
      <c r="AB179"/>
      <c r="AC179"/>
    </row>
    <row r="180" spans="1:29" x14ac:dyDescent="0.2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W180"/>
      <c r="X180"/>
      <c r="Y180"/>
      <c r="Z180"/>
      <c r="AA180"/>
      <c r="AB180"/>
      <c r="AC180"/>
    </row>
    <row r="181" spans="1:29" x14ac:dyDescent="0.2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  <c r="AB181"/>
      <c r="AC181"/>
    </row>
    <row r="182" spans="1:29" x14ac:dyDescent="0.2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W182"/>
      <c r="X182"/>
      <c r="Y182"/>
      <c r="Z182"/>
      <c r="AA182"/>
      <c r="AB182"/>
      <c r="AC182"/>
    </row>
    <row r="183" spans="1:29" x14ac:dyDescent="0.2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  <c r="AB183"/>
      <c r="AC183"/>
    </row>
    <row r="184" spans="1:29" x14ac:dyDescent="0.2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  <c r="AB184"/>
      <c r="AC184"/>
    </row>
    <row r="185" spans="1:29" x14ac:dyDescent="0.2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W185"/>
      <c r="X185"/>
      <c r="Y185"/>
      <c r="Z185"/>
      <c r="AA185"/>
      <c r="AB185"/>
      <c r="AC185"/>
    </row>
    <row r="186" spans="1:29" x14ac:dyDescent="0.2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  <c r="AB186"/>
      <c r="AC186"/>
    </row>
    <row r="187" spans="1:29" x14ac:dyDescent="0.2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  <c r="AB187"/>
      <c r="AC187"/>
    </row>
    <row r="188" spans="1:29" x14ac:dyDescent="0.2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W188"/>
      <c r="X188"/>
      <c r="Y188"/>
      <c r="Z188"/>
      <c r="AA188"/>
      <c r="AB188"/>
      <c r="AC188"/>
    </row>
    <row r="189" spans="1:29" x14ac:dyDescent="0.2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  <c r="AB189"/>
      <c r="AC189"/>
    </row>
    <row r="190" spans="1:29" x14ac:dyDescent="0.2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  <c r="AB190"/>
      <c r="AC190"/>
    </row>
    <row r="191" spans="1:29" x14ac:dyDescent="0.2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W191"/>
      <c r="X191"/>
      <c r="Y191"/>
      <c r="Z191"/>
      <c r="AA191"/>
      <c r="AB191"/>
      <c r="AC191"/>
    </row>
    <row r="192" spans="1:29" x14ac:dyDescent="0.2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  <c r="AB192"/>
      <c r="AC192"/>
    </row>
    <row r="193" spans="1:29" x14ac:dyDescent="0.2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  <c r="AB193"/>
      <c r="AC193"/>
    </row>
    <row r="194" spans="1:29" x14ac:dyDescent="0.2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W194"/>
      <c r="X194"/>
      <c r="Y194"/>
      <c r="Z194"/>
      <c r="AA194"/>
      <c r="AB194"/>
      <c r="AC194"/>
    </row>
    <row r="195" spans="1:29" x14ac:dyDescent="0.2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  <c r="AB195"/>
      <c r="AC195"/>
    </row>
    <row r="196" spans="1:29" x14ac:dyDescent="0.2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  <c r="AB196"/>
      <c r="AC196"/>
    </row>
    <row r="197" spans="1:29" x14ac:dyDescent="0.2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Y197"/>
      <c r="Z197"/>
      <c r="AA197"/>
      <c r="AB197"/>
      <c r="AC197"/>
    </row>
    <row r="198" spans="1:29" x14ac:dyDescent="0.2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  <c r="AB198"/>
      <c r="AC198"/>
    </row>
    <row r="199" spans="1:29" x14ac:dyDescent="0.2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  <c r="AB199"/>
      <c r="AC199"/>
    </row>
    <row r="200" spans="1:29" x14ac:dyDescent="0.2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Y200"/>
      <c r="Z200"/>
      <c r="AA200"/>
      <c r="AB200"/>
      <c r="AC200"/>
    </row>
    <row r="201" spans="1:29" x14ac:dyDescent="0.2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  <c r="AB201"/>
      <c r="AC201"/>
    </row>
    <row r="202" spans="1:29" x14ac:dyDescent="0.2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  <c r="AB202"/>
      <c r="AC202"/>
    </row>
    <row r="203" spans="1:29" x14ac:dyDescent="0.2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Y203"/>
      <c r="Z203"/>
      <c r="AA203"/>
      <c r="AB203"/>
      <c r="AC203"/>
    </row>
    <row r="204" spans="1:29" x14ac:dyDescent="0.2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  <c r="AB204"/>
      <c r="AC204"/>
    </row>
    <row r="205" spans="1:29" x14ac:dyDescent="0.2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  <c r="AB205"/>
      <c r="AC205"/>
    </row>
    <row r="206" spans="1:29" x14ac:dyDescent="0.2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Y206"/>
      <c r="Z206"/>
      <c r="AA206"/>
      <c r="AB206"/>
      <c r="AC206"/>
    </row>
    <row r="207" spans="1:29" x14ac:dyDescent="0.2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  <c r="AB207"/>
      <c r="AC207"/>
    </row>
    <row r="208" spans="1:29" x14ac:dyDescent="0.2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  <c r="AB208"/>
      <c r="AC208"/>
    </row>
    <row r="209" spans="1:29" x14ac:dyDescent="0.2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W209"/>
      <c r="X209"/>
      <c r="Y209"/>
      <c r="Z209"/>
      <c r="AA209"/>
      <c r="AB209"/>
      <c r="AC209"/>
    </row>
    <row r="210" spans="1:29" x14ac:dyDescent="0.2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  <c r="AB210"/>
      <c r="AC210"/>
    </row>
    <row r="211" spans="1:29" x14ac:dyDescent="0.2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  <c r="AB211"/>
      <c r="AC211"/>
    </row>
    <row r="212" spans="1:29" x14ac:dyDescent="0.2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W212"/>
      <c r="X212"/>
      <c r="Y212"/>
      <c r="Z212"/>
      <c r="AA212"/>
      <c r="AB212"/>
      <c r="AC212"/>
    </row>
    <row r="213" spans="1:29" x14ac:dyDescent="0.2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  <c r="AB213"/>
      <c r="AC213"/>
    </row>
    <row r="214" spans="1:29" x14ac:dyDescent="0.2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  <c r="AB214"/>
      <c r="AC214"/>
    </row>
    <row r="215" spans="1:29" x14ac:dyDescent="0.2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W215"/>
      <c r="X215"/>
      <c r="Y215"/>
      <c r="Z215"/>
      <c r="AA215"/>
      <c r="AB215"/>
      <c r="AC215"/>
    </row>
    <row r="216" spans="1:29" x14ac:dyDescent="0.2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</row>
    <row r="217" spans="1:29" x14ac:dyDescent="0.2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  <c r="AB217"/>
      <c r="AC217"/>
    </row>
    <row r="218" spans="1:29" x14ac:dyDescent="0.2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W218"/>
      <c r="X218"/>
      <c r="Y218"/>
      <c r="Z218"/>
      <c r="AA218"/>
      <c r="AB218"/>
      <c r="AC218"/>
    </row>
    <row r="219" spans="1:29" x14ac:dyDescent="0.2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  <c r="AB219"/>
      <c r="AC219"/>
    </row>
    <row r="220" spans="1:29" x14ac:dyDescent="0.2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  <c r="AB220"/>
      <c r="AC220"/>
    </row>
    <row r="221" spans="1:29" x14ac:dyDescent="0.2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W221"/>
      <c r="X221"/>
      <c r="Y221"/>
      <c r="Z221"/>
      <c r="AA221"/>
      <c r="AB221"/>
      <c r="AC221"/>
    </row>
    <row r="222" spans="1:29" x14ac:dyDescent="0.2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  <c r="AB222"/>
      <c r="AC222"/>
    </row>
    <row r="223" spans="1:29" x14ac:dyDescent="0.2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  <c r="AB223"/>
      <c r="AC223"/>
    </row>
    <row r="224" spans="1:29" x14ac:dyDescent="0.2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W224"/>
      <c r="X224"/>
      <c r="Y224"/>
      <c r="Z224"/>
      <c r="AA224"/>
      <c r="AB224"/>
      <c r="AC224"/>
    </row>
    <row r="225" spans="1:29" x14ac:dyDescent="0.2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  <c r="AB225"/>
      <c r="AC225"/>
    </row>
    <row r="226" spans="1:29" x14ac:dyDescent="0.2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  <c r="AB226"/>
      <c r="AC226"/>
    </row>
    <row r="227" spans="1:29" x14ac:dyDescent="0.2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W227"/>
      <c r="X227"/>
      <c r="Y227"/>
      <c r="Z227"/>
      <c r="AA227"/>
      <c r="AB227"/>
      <c r="AC227"/>
    </row>
    <row r="228" spans="1:29" x14ac:dyDescent="0.2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  <c r="AB228"/>
      <c r="AC228"/>
    </row>
    <row r="229" spans="1:29" x14ac:dyDescent="0.2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  <c r="AB229"/>
      <c r="AC229"/>
    </row>
    <row r="230" spans="1:29" x14ac:dyDescent="0.2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W230"/>
      <c r="X230"/>
      <c r="Y230"/>
      <c r="Z230"/>
      <c r="AA230"/>
      <c r="AB230"/>
      <c r="AC230"/>
    </row>
    <row r="231" spans="1:29" x14ac:dyDescent="0.2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  <c r="AB231"/>
      <c r="AC231"/>
    </row>
    <row r="232" spans="1:29" x14ac:dyDescent="0.2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  <c r="AB232"/>
      <c r="AC232"/>
    </row>
    <row r="233" spans="1:29" x14ac:dyDescent="0.2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W233"/>
      <c r="X233"/>
      <c r="Y233"/>
      <c r="Z233"/>
      <c r="AA233"/>
      <c r="AB233"/>
      <c r="AC233"/>
    </row>
    <row r="234" spans="1:29" x14ac:dyDescent="0.2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  <c r="AB234"/>
      <c r="AC234"/>
    </row>
    <row r="235" spans="1:29" x14ac:dyDescent="0.2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  <c r="AB235"/>
      <c r="AC235"/>
    </row>
    <row r="236" spans="1:29" x14ac:dyDescent="0.2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W236"/>
      <c r="X236"/>
      <c r="Y236"/>
      <c r="Z236"/>
      <c r="AA236"/>
      <c r="AB236"/>
      <c r="AC236"/>
    </row>
    <row r="237" spans="1:29" x14ac:dyDescent="0.2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  <c r="AB237"/>
      <c r="AC237"/>
    </row>
    <row r="238" spans="1:29" x14ac:dyDescent="0.2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  <c r="AB238"/>
      <c r="AC238"/>
    </row>
    <row r="239" spans="1:29" x14ac:dyDescent="0.2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W239"/>
      <c r="X239"/>
      <c r="Y239"/>
      <c r="Z239"/>
      <c r="AA239"/>
      <c r="AB239"/>
      <c r="AC239"/>
    </row>
    <row r="240" spans="1:29" x14ac:dyDescent="0.2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  <c r="AB240"/>
      <c r="AC240"/>
    </row>
    <row r="241" spans="1:29" x14ac:dyDescent="0.2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  <c r="AB241"/>
      <c r="AC241"/>
    </row>
    <row r="242" spans="1:29" x14ac:dyDescent="0.2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W242"/>
      <c r="X242"/>
      <c r="Y242"/>
      <c r="Z242"/>
      <c r="AA242"/>
      <c r="AB242"/>
      <c r="AC242"/>
    </row>
    <row r="243" spans="1:29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  <c r="AB243"/>
      <c r="AC243"/>
    </row>
    <row r="244" spans="1:29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  <c r="AB244"/>
      <c r="AC244"/>
    </row>
    <row r="245" spans="1:29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W245"/>
      <c r="X245"/>
      <c r="Y245"/>
      <c r="Z245"/>
      <c r="AA245"/>
      <c r="AB245"/>
      <c r="AC245"/>
    </row>
    <row r="246" spans="1:29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  <c r="AB246"/>
      <c r="AC246"/>
    </row>
    <row r="247" spans="1:29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  <c r="AB247"/>
      <c r="AC247"/>
    </row>
    <row r="248" spans="1:29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W248"/>
      <c r="X248"/>
      <c r="Y248"/>
      <c r="Z248"/>
      <c r="AA248"/>
      <c r="AB248"/>
      <c r="AC248"/>
    </row>
    <row r="249" spans="1:29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  <c r="AB249"/>
      <c r="AC249"/>
    </row>
    <row r="250" spans="1:29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  <c r="AB250"/>
      <c r="AC250"/>
    </row>
    <row r="251" spans="1:29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W251"/>
      <c r="X251"/>
      <c r="Y251"/>
      <c r="Z251"/>
      <c r="AA251"/>
      <c r="AB251"/>
      <c r="AC251"/>
    </row>
    <row r="252" spans="1:29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  <c r="AB252"/>
      <c r="AC252"/>
    </row>
    <row r="253" spans="1:29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  <c r="AB253"/>
      <c r="AC253"/>
    </row>
    <row r="254" spans="1:29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W254"/>
      <c r="X254"/>
      <c r="Y254"/>
      <c r="Z254"/>
      <c r="AA254"/>
      <c r="AB254"/>
      <c r="AC254"/>
    </row>
    <row r="255" spans="1:29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  <c r="AB255"/>
      <c r="AC255"/>
    </row>
    <row r="256" spans="1:29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  <c r="AB256"/>
      <c r="AC256"/>
    </row>
    <row r="257" spans="1:29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W257"/>
      <c r="X257"/>
      <c r="Y257"/>
      <c r="Z257"/>
      <c r="AA257"/>
      <c r="AB257"/>
      <c r="AC257"/>
    </row>
    <row r="258" spans="1:29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  <c r="AB258"/>
      <c r="AC258"/>
    </row>
    <row r="259" spans="1:29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  <c r="AB259"/>
      <c r="AC259"/>
    </row>
    <row r="260" spans="1:29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W260"/>
      <c r="X260"/>
      <c r="Y260"/>
      <c r="Z260"/>
      <c r="AA260"/>
      <c r="AB260"/>
      <c r="AC260"/>
    </row>
    <row r="261" spans="1:29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  <c r="AB261"/>
      <c r="AC261"/>
    </row>
    <row r="262" spans="1:29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  <c r="AB262"/>
      <c r="AC262"/>
    </row>
    <row r="263" spans="1:29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W263"/>
      <c r="X263"/>
      <c r="Y263"/>
      <c r="Z263"/>
      <c r="AA263"/>
      <c r="AB263"/>
      <c r="AC263"/>
    </row>
    <row r="264" spans="1:29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  <c r="AB264"/>
      <c r="AC264"/>
    </row>
    <row r="265" spans="1:29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  <c r="AB265"/>
      <c r="AC265"/>
    </row>
    <row r="266" spans="1:29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W266"/>
      <c r="X266"/>
      <c r="Y266"/>
      <c r="Z266"/>
      <c r="AA266"/>
      <c r="AB266"/>
      <c r="AC266"/>
    </row>
    <row r="267" spans="1:29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  <c r="AB267"/>
      <c r="AC267"/>
    </row>
    <row r="268" spans="1:29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  <c r="AB268"/>
      <c r="AC268"/>
    </row>
    <row r="269" spans="1:29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W269"/>
      <c r="X269"/>
      <c r="Y269"/>
      <c r="Z269"/>
      <c r="AA269"/>
      <c r="AB269"/>
      <c r="AC269"/>
    </row>
    <row r="270" spans="1:29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  <c r="AB270"/>
      <c r="AC270"/>
    </row>
    <row r="271" spans="1:29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  <c r="AB271"/>
      <c r="AC271"/>
    </row>
    <row r="272" spans="1:29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W272"/>
      <c r="X272"/>
      <c r="Y272"/>
      <c r="Z272"/>
      <c r="AA272"/>
      <c r="AB272"/>
      <c r="AC272"/>
    </row>
    <row r="273" spans="1:29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  <c r="AB273"/>
      <c r="AC273"/>
    </row>
    <row r="274" spans="1:29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  <c r="AB274"/>
      <c r="AC274"/>
    </row>
    <row r="275" spans="1:29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W275"/>
      <c r="X275"/>
      <c r="Y275"/>
      <c r="Z275"/>
      <c r="AA275"/>
      <c r="AB275"/>
      <c r="AC275"/>
    </row>
    <row r="276" spans="1:29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  <c r="AB276"/>
      <c r="AC276"/>
    </row>
    <row r="277" spans="1:29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  <c r="AB277"/>
      <c r="AC277"/>
    </row>
    <row r="278" spans="1:29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W278"/>
      <c r="X278"/>
      <c r="Y278"/>
      <c r="Z278"/>
      <c r="AA278"/>
      <c r="AB278"/>
      <c r="AC278"/>
    </row>
    <row r="279" spans="1:29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  <c r="AB279"/>
      <c r="AC279"/>
    </row>
    <row r="280" spans="1:29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  <c r="AB280"/>
      <c r="AC280"/>
    </row>
    <row r="281" spans="1:29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W281"/>
      <c r="X281"/>
      <c r="Y281"/>
      <c r="Z281"/>
      <c r="AA281"/>
      <c r="AB281"/>
      <c r="AC281"/>
    </row>
    <row r="282" spans="1:29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  <c r="AB282"/>
      <c r="AC282"/>
    </row>
    <row r="283" spans="1:29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  <c r="AB283"/>
      <c r="AC283"/>
    </row>
    <row r="284" spans="1:29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W284"/>
      <c r="X284"/>
      <c r="Y284"/>
      <c r="Z284"/>
      <c r="AA284"/>
      <c r="AB284"/>
      <c r="AC284"/>
    </row>
    <row r="285" spans="1:29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  <c r="AB285"/>
      <c r="AC285"/>
    </row>
    <row r="286" spans="1:29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  <c r="AB286"/>
      <c r="AC286"/>
    </row>
    <row r="287" spans="1:29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W287"/>
      <c r="X287"/>
      <c r="Y287"/>
      <c r="Z287"/>
      <c r="AA287"/>
      <c r="AB287"/>
      <c r="AC287"/>
    </row>
    <row r="288" spans="1:29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  <c r="AB288"/>
      <c r="AC288"/>
    </row>
    <row r="289" spans="1:29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  <c r="AB289"/>
      <c r="AC289"/>
    </row>
    <row r="290" spans="1:29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W290"/>
      <c r="X290"/>
      <c r="Y290"/>
      <c r="Z290"/>
      <c r="AA290"/>
      <c r="AB290"/>
      <c r="AC290"/>
    </row>
    <row r="291" spans="1:29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  <c r="AB291"/>
      <c r="AC291"/>
    </row>
    <row r="292" spans="1:29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  <c r="AB292"/>
      <c r="AC292"/>
    </row>
    <row r="293" spans="1:29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W293"/>
      <c r="X293"/>
      <c r="Y293"/>
      <c r="Z293"/>
      <c r="AA293"/>
      <c r="AB293"/>
      <c r="AC293"/>
    </row>
    <row r="294" spans="1:29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  <c r="AB294"/>
      <c r="AC294"/>
    </row>
    <row r="295" spans="1:29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  <c r="AB295"/>
      <c r="AC295"/>
    </row>
    <row r="296" spans="1:29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W296"/>
      <c r="X296"/>
      <c r="Y296"/>
      <c r="Z296"/>
      <c r="AA296"/>
      <c r="AB296"/>
      <c r="AC296"/>
    </row>
    <row r="297" spans="1:29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  <c r="AB297"/>
      <c r="AC297"/>
    </row>
    <row r="298" spans="1:29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  <c r="AB298"/>
      <c r="AC298"/>
    </row>
    <row r="299" spans="1:29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W299"/>
      <c r="X299"/>
      <c r="Y299"/>
      <c r="Z299"/>
      <c r="AA299"/>
      <c r="AB299"/>
      <c r="AC299"/>
    </row>
    <row r="300" spans="1:29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  <c r="AB300"/>
      <c r="AC300"/>
    </row>
    <row r="301" spans="1:29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  <c r="AB301"/>
      <c r="AC301"/>
    </row>
    <row r="302" spans="1:29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W302"/>
      <c r="X302"/>
      <c r="Y302"/>
      <c r="Z302"/>
      <c r="AA302"/>
      <c r="AB302"/>
      <c r="AC302"/>
    </row>
    <row r="303" spans="1:29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  <c r="AB303"/>
      <c r="AC303"/>
    </row>
    <row r="304" spans="1:29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  <c r="AB304"/>
      <c r="AC304"/>
    </row>
    <row r="305" spans="1:29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W305"/>
      <c r="X305"/>
      <c r="Y305"/>
      <c r="Z305"/>
      <c r="AA305"/>
      <c r="AB305"/>
      <c r="AC305"/>
    </row>
    <row r="306" spans="1:29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  <c r="AB306"/>
      <c r="AC306"/>
    </row>
    <row r="307" spans="1:29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  <c r="AB307"/>
      <c r="AC307"/>
    </row>
    <row r="308" spans="1:29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W308"/>
      <c r="X308"/>
      <c r="Y308"/>
      <c r="Z308"/>
      <c r="AA308"/>
      <c r="AB308"/>
      <c r="AC308"/>
    </row>
    <row r="309" spans="1:29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  <c r="AB309"/>
      <c r="AC309"/>
    </row>
    <row r="310" spans="1:29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  <c r="AB310"/>
      <c r="AC310"/>
    </row>
    <row r="311" spans="1:29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W311"/>
      <c r="X311"/>
      <c r="Y311"/>
      <c r="Z311"/>
      <c r="AA311"/>
      <c r="AB311"/>
      <c r="AC311"/>
    </row>
    <row r="312" spans="1:29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  <c r="AB312"/>
      <c r="AC312"/>
    </row>
    <row r="313" spans="1:29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  <c r="AB313"/>
      <c r="AC313"/>
    </row>
    <row r="314" spans="1:29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W314"/>
      <c r="X314"/>
      <c r="Y314"/>
      <c r="Z314"/>
      <c r="AA314"/>
      <c r="AB314"/>
      <c r="AC314"/>
    </row>
    <row r="315" spans="1:29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  <c r="AB315"/>
      <c r="AC315"/>
    </row>
    <row r="316" spans="1:29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  <c r="AB316"/>
      <c r="AC316"/>
    </row>
    <row r="317" spans="1:29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W317"/>
      <c r="X317"/>
      <c r="Y317"/>
      <c r="Z317"/>
      <c r="AA317"/>
      <c r="AB317"/>
      <c r="AC317"/>
    </row>
    <row r="318" spans="1:29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  <c r="AB318"/>
      <c r="AC318"/>
    </row>
    <row r="319" spans="1:29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  <c r="AB319"/>
      <c r="AC319"/>
    </row>
    <row r="320" spans="1:29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W320"/>
      <c r="X320"/>
      <c r="Y320"/>
      <c r="Z320"/>
      <c r="AA320"/>
      <c r="AB320"/>
      <c r="AC320"/>
    </row>
    <row r="321" spans="1:29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  <c r="AB321"/>
      <c r="AC321"/>
    </row>
    <row r="322" spans="1:29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  <c r="AB322"/>
      <c r="AC322"/>
    </row>
    <row r="323" spans="1:29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W323"/>
      <c r="X323"/>
      <c r="Y323"/>
      <c r="Z323"/>
      <c r="AA323"/>
      <c r="AB323"/>
      <c r="AC323"/>
    </row>
    <row r="324" spans="1:29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  <c r="AB324"/>
      <c r="AC324"/>
    </row>
    <row r="325" spans="1:29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  <c r="AB325"/>
      <c r="AC325"/>
    </row>
    <row r="326" spans="1:29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W326"/>
      <c r="X326"/>
      <c r="Y326"/>
      <c r="Z326"/>
      <c r="AA326"/>
      <c r="AB326"/>
      <c r="AC326"/>
    </row>
    <row r="327" spans="1:29" x14ac:dyDescent="0.2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  <c r="AB327"/>
      <c r="AC327"/>
    </row>
    <row r="328" spans="1:29" x14ac:dyDescent="0.2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  <c r="AB328"/>
      <c r="AC328"/>
    </row>
    <row r="329" spans="1:29" x14ac:dyDescent="0.2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W329"/>
      <c r="X329"/>
      <c r="Y329"/>
      <c r="Z329"/>
      <c r="AA329"/>
      <c r="AB329"/>
      <c r="AC329"/>
    </row>
    <row r="330" spans="1:29" x14ac:dyDescent="0.2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  <c r="AB330"/>
      <c r="AC330"/>
    </row>
    <row r="331" spans="1:29" x14ac:dyDescent="0.2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  <c r="AB331"/>
      <c r="AC331"/>
    </row>
    <row r="332" spans="1:29" x14ac:dyDescent="0.2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W332"/>
      <c r="X332"/>
      <c r="Y332"/>
      <c r="Z332"/>
      <c r="AA332"/>
      <c r="AB332"/>
      <c r="AC332"/>
    </row>
    <row r="333" spans="1:29" x14ac:dyDescent="0.2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  <c r="AB333"/>
      <c r="AC333"/>
    </row>
    <row r="334" spans="1:29" x14ac:dyDescent="0.2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  <c r="AB334"/>
      <c r="AC334"/>
    </row>
    <row r="335" spans="1:29" x14ac:dyDescent="0.2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W335"/>
      <c r="X335"/>
      <c r="Y335"/>
      <c r="Z335"/>
      <c r="AA335"/>
      <c r="AB335"/>
      <c r="AC335"/>
    </row>
    <row r="336" spans="1:29" x14ac:dyDescent="0.2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  <c r="AB336"/>
      <c r="AC336"/>
    </row>
    <row r="337" spans="1:29" x14ac:dyDescent="0.2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  <c r="AB337"/>
      <c r="AC337"/>
    </row>
    <row r="338" spans="1:29" x14ac:dyDescent="0.2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W338"/>
      <c r="X338"/>
      <c r="Y338"/>
      <c r="Z338"/>
      <c r="AA338"/>
      <c r="AB338"/>
      <c r="AC338"/>
    </row>
    <row r="339" spans="1:29" x14ac:dyDescent="0.2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  <c r="AB339"/>
      <c r="AC339"/>
    </row>
    <row r="340" spans="1:29" x14ac:dyDescent="0.2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  <c r="AB340"/>
      <c r="AC340"/>
    </row>
    <row r="341" spans="1:29" x14ac:dyDescent="0.2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W341"/>
      <c r="X341"/>
      <c r="Y341"/>
      <c r="Z341"/>
      <c r="AA341"/>
      <c r="AB341"/>
      <c r="AC341"/>
    </row>
    <row r="342" spans="1:29" x14ac:dyDescent="0.2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  <c r="AB342"/>
      <c r="AC342"/>
    </row>
    <row r="343" spans="1:29" x14ac:dyDescent="0.2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  <c r="AB343"/>
      <c r="AC343"/>
    </row>
    <row r="344" spans="1:29" x14ac:dyDescent="0.2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W344"/>
      <c r="X344"/>
      <c r="Y344"/>
      <c r="Z344"/>
      <c r="AA344"/>
      <c r="AB344"/>
      <c r="AC344"/>
    </row>
    <row r="345" spans="1:29" x14ac:dyDescent="0.2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  <c r="AB345"/>
      <c r="AC345"/>
    </row>
    <row r="346" spans="1:29" x14ac:dyDescent="0.2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  <c r="AB346"/>
      <c r="AC346"/>
    </row>
    <row r="347" spans="1:29" x14ac:dyDescent="0.2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W347"/>
      <c r="X347"/>
      <c r="Y347"/>
      <c r="Z347"/>
      <c r="AA347"/>
      <c r="AB347"/>
      <c r="AC347"/>
    </row>
    <row r="348" spans="1:29" x14ac:dyDescent="0.2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  <c r="AB348"/>
      <c r="AC348"/>
    </row>
    <row r="349" spans="1:29" x14ac:dyDescent="0.2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  <c r="AB349"/>
      <c r="AC349"/>
    </row>
    <row r="350" spans="1:29" x14ac:dyDescent="0.2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W350"/>
      <c r="X350"/>
      <c r="Y350"/>
      <c r="Z350"/>
      <c r="AA350"/>
      <c r="AB350"/>
      <c r="AC350"/>
    </row>
    <row r="351" spans="1:29" x14ac:dyDescent="0.2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  <c r="AB351"/>
      <c r="AC351"/>
    </row>
    <row r="352" spans="1:29" x14ac:dyDescent="0.2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  <c r="AB352"/>
      <c r="AC352"/>
    </row>
    <row r="353" spans="1:29" x14ac:dyDescent="0.2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W353"/>
      <c r="X353"/>
      <c r="Y353"/>
      <c r="Z353"/>
      <c r="AA353"/>
      <c r="AB353"/>
      <c r="AC353"/>
    </row>
    <row r="354" spans="1:29" x14ac:dyDescent="0.2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  <c r="AB354"/>
      <c r="AC354"/>
    </row>
    <row r="355" spans="1:29" x14ac:dyDescent="0.2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  <c r="AB355"/>
      <c r="AC355"/>
    </row>
    <row r="356" spans="1:29" x14ac:dyDescent="0.2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W356"/>
      <c r="X356"/>
      <c r="Y356"/>
      <c r="Z356"/>
      <c r="AA356"/>
      <c r="AB356"/>
      <c r="AC356"/>
    </row>
    <row r="357" spans="1:29" x14ac:dyDescent="0.2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  <c r="AB357"/>
      <c r="AC357"/>
    </row>
    <row r="358" spans="1:29" x14ac:dyDescent="0.2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  <c r="AB358"/>
      <c r="AC358"/>
    </row>
    <row r="359" spans="1:29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W359"/>
      <c r="X359"/>
      <c r="Y359"/>
      <c r="Z359"/>
      <c r="AA359"/>
      <c r="AB359"/>
      <c r="AC359"/>
    </row>
    <row r="360" spans="1:29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  <c r="AB360"/>
      <c r="AC360"/>
    </row>
    <row r="361" spans="1:29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  <c r="AB361"/>
      <c r="AC361"/>
    </row>
    <row r="362" spans="1:29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W362"/>
      <c r="X362"/>
      <c r="Y362"/>
      <c r="Z362"/>
      <c r="AA362"/>
      <c r="AB362"/>
      <c r="AC362"/>
    </row>
    <row r="363" spans="1:29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  <c r="AB363"/>
      <c r="AC363"/>
    </row>
    <row r="364" spans="1:29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  <c r="AB364"/>
      <c r="AC364"/>
    </row>
    <row r="365" spans="1:29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W365"/>
      <c r="X365"/>
      <c r="Y365"/>
      <c r="Z365"/>
      <c r="AA365"/>
      <c r="AB365"/>
      <c r="AC365"/>
    </row>
    <row r="366" spans="1:29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  <c r="AB366"/>
      <c r="AC366"/>
    </row>
    <row r="367" spans="1:29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  <c r="AB367"/>
      <c r="AC367"/>
    </row>
    <row r="368" spans="1:29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W368"/>
      <c r="X368"/>
      <c r="Y368"/>
      <c r="Z368"/>
      <c r="AA368"/>
      <c r="AB368"/>
      <c r="AC368"/>
    </row>
    <row r="369" spans="1:29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  <c r="AB369"/>
      <c r="AC369"/>
    </row>
    <row r="370" spans="1:29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  <c r="AB370"/>
      <c r="AC370"/>
    </row>
    <row r="371" spans="1:29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W371"/>
      <c r="X371"/>
      <c r="Y371"/>
      <c r="Z371"/>
      <c r="AA371"/>
      <c r="AB371"/>
      <c r="AC371"/>
    </row>
    <row r="372" spans="1:29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  <c r="AB372"/>
      <c r="AC372"/>
    </row>
    <row r="373" spans="1:29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  <c r="AB373"/>
      <c r="AC373"/>
    </row>
    <row r="374" spans="1:29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W374"/>
      <c r="X374"/>
      <c r="Y374"/>
      <c r="Z374"/>
      <c r="AA374"/>
      <c r="AB374"/>
      <c r="AC374"/>
    </row>
    <row r="375" spans="1:29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  <c r="AB375"/>
      <c r="AC375"/>
    </row>
    <row r="376" spans="1:29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  <c r="AB376"/>
      <c r="AC376"/>
    </row>
    <row r="377" spans="1:29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W377"/>
      <c r="X377"/>
      <c r="Y377"/>
      <c r="Z377"/>
      <c r="AA377"/>
      <c r="AB377"/>
      <c r="AC377"/>
    </row>
    <row r="378" spans="1:29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  <c r="AB378"/>
      <c r="AC378"/>
    </row>
    <row r="379" spans="1:29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  <c r="AB379"/>
      <c r="AC379"/>
    </row>
    <row r="380" spans="1:29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  <c r="W380"/>
      <c r="X380"/>
      <c r="Y380"/>
      <c r="Z380"/>
      <c r="AA380"/>
      <c r="AB380"/>
      <c r="AC380"/>
    </row>
    <row r="381" spans="1:29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  <c r="AB381"/>
      <c r="AC381"/>
    </row>
    <row r="382" spans="1:29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  <c r="AB382"/>
      <c r="AC382"/>
    </row>
    <row r="383" spans="1:29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  <c r="W383"/>
      <c r="X383"/>
      <c r="Y383"/>
      <c r="Z383"/>
      <c r="AA383"/>
      <c r="AB383"/>
      <c r="AC383"/>
    </row>
    <row r="384" spans="1:29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  <c r="AB384"/>
      <c r="AC384"/>
    </row>
    <row r="385" spans="1:29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  <c r="AB385"/>
      <c r="AC385"/>
    </row>
    <row r="386" spans="1:29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  <c r="W386"/>
      <c r="X386"/>
      <c r="Y386"/>
      <c r="Z386"/>
      <c r="AA386"/>
      <c r="AB386"/>
      <c r="AC386"/>
    </row>
    <row r="387" spans="1:29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  <c r="AB387"/>
      <c r="AC387"/>
    </row>
    <row r="388" spans="1:29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  <c r="AB388"/>
      <c r="AC388"/>
    </row>
    <row r="389" spans="1:29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  <c r="W389"/>
      <c r="X389"/>
      <c r="Y389"/>
      <c r="Z389"/>
      <c r="AA389"/>
      <c r="AB389"/>
      <c r="AC389"/>
    </row>
    <row r="390" spans="1:29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  <c r="AB390"/>
      <c r="AC390"/>
    </row>
    <row r="391" spans="1:29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  <c r="AB391"/>
      <c r="AC391"/>
    </row>
    <row r="392" spans="1:29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  <c r="W392"/>
      <c r="X392"/>
      <c r="Y392"/>
      <c r="Z392"/>
      <c r="AA392"/>
      <c r="AB392"/>
      <c r="AC392"/>
    </row>
    <row r="393" spans="1:29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  <c r="AB393"/>
      <c r="AC393"/>
    </row>
    <row r="394" spans="1:29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  <c r="AB394"/>
      <c r="AC394"/>
    </row>
    <row r="395" spans="1:29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  <c r="W395"/>
      <c r="X395"/>
      <c r="Y395"/>
      <c r="Z395"/>
      <c r="AA395"/>
      <c r="AB395"/>
      <c r="AC395"/>
    </row>
    <row r="396" spans="1:29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  <c r="AB396"/>
      <c r="AC396"/>
    </row>
    <row r="397" spans="1:29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  <c r="AB397"/>
      <c r="AC397"/>
    </row>
    <row r="398" spans="1:29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  <c r="W398"/>
      <c r="X398"/>
      <c r="Y398"/>
      <c r="Z398"/>
      <c r="AA398"/>
      <c r="AB398"/>
      <c r="AC398"/>
    </row>
    <row r="399" spans="1:29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  <c r="AB399"/>
      <c r="AC399"/>
    </row>
    <row r="400" spans="1:29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  <c r="AB400"/>
      <c r="AC400"/>
    </row>
    <row r="401" spans="1:29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  <c r="W401"/>
      <c r="X401"/>
      <c r="Y401"/>
      <c r="Z401"/>
      <c r="AA401"/>
      <c r="AB401"/>
      <c r="AC401"/>
    </row>
    <row r="402" spans="1:29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  <c r="AB402"/>
      <c r="AC402"/>
    </row>
    <row r="403" spans="1:29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  <c r="AB403"/>
      <c r="AC403"/>
    </row>
    <row r="404" spans="1:29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  <c r="W404"/>
      <c r="X404"/>
      <c r="Y404"/>
      <c r="Z404"/>
      <c r="AA404"/>
      <c r="AB404"/>
      <c r="AC404"/>
    </row>
    <row r="405" spans="1:29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  <c r="AB405"/>
      <c r="AC405"/>
    </row>
    <row r="406" spans="1:29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  <c r="AB406"/>
      <c r="AC406"/>
    </row>
    <row r="407" spans="1:29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  <c r="W407"/>
      <c r="X407"/>
      <c r="Y407"/>
      <c r="Z407"/>
      <c r="AA407"/>
      <c r="AB407"/>
      <c r="AC407"/>
    </row>
    <row r="408" spans="1:29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  <c r="AB408"/>
      <c r="AC408"/>
    </row>
    <row r="409" spans="1:29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  <c r="AB409"/>
      <c r="AC409"/>
    </row>
    <row r="410" spans="1:29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  <c r="W410"/>
      <c r="X410"/>
      <c r="Y410"/>
      <c r="Z410"/>
      <c r="AA410"/>
      <c r="AB410"/>
      <c r="AC410"/>
    </row>
    <row r="411" spans="1:29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  <c r="AB411"/>
      <c r="AC411"/>
    </row>
    <row r="412" spans="1:29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  <c r="AB412"/>
      <c r="AC412"/>
    </row>
    <row r="413" spans="1:29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  <c r="W413"/>
      <c r="X413"/>
      <c r="Y413"/>
      <c r="Z413"/>
      <c r="AA413"/>
      <c r="AB413"/>
      <c r="AC413"/>
    </row>
    <row r="414" spans="1:29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  <c r="AB414"/>
      <c r="AC414"/>
    </row>
    <row r="415" spans="1:29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  <c r="AB415"/>
      <c r="AC415"/>
    </row>
    <row r="416" spans="1:29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  <c r="W416"/>
      <c r="X416"/>
      <c r="Y416"/>
      <c r="Z416"/>
      <c r="AA416"/>
      <c r="AB416"/>
      <c r="AC416"/>
    </row>
    <row r="417" spans="1:29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  <c r="AB417"/>
      <c r="AC417"/>
    </row>
    <row r="418" spans="1:29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  <c r="AB418"/>
      <c r="AC418"/>
    </row>
    <row r="419" spans="1:29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  <c r="W419"/>
      <c r="X419"/>
      <c r="Y419"/>
      <c r="Z419"/>
      <c r="AA419"/>
      <c r="AB419"/>
      <c r="AC419"/>
    </row>
    <row r="420" spans="1:29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  <c r="AB420"/>
      <c r="AC420"/>
    </row>
    <row r="421" spans="1:29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  <c r="AB421"/>
      <c r="AC421"/>
    </row>
    <row r="422" spans="1:29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  <c r="S422"/>
      <c r="T422"/>
      <c r="U422"/>
      <c r="V422"/>
      <c r="W422"/>
      <c r="X422"/>
      <c r="Y422"/>
      <c r="Z422"/>
      <c r="AA422"/>
      <c r="AB422"/>
      <c r="AC422"/>
    </row>
    <row r="423" spans="1:29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  <c r="AB423"/>
      <c r="AC423"/>
    </row>
    <row r="424" spans="1:29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  <c r="AB424"/>
      <c r="AC424"/>
    </row>
    <row r="425" spans="1:29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  <c r="S425"/>
      <c r="T425"/>
      <c r="U425"/>
      <c r="V425"/>
      <c r="W425"/>
      <c r="X425"/>
      <c r="Y425"/>
      <c r="Z425"/>
      <c r="AA425"/>
      <c r="AB425"/>
      <c r="AC425"/>
    </row>
    <row r="426" spans="1:29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  <c r="AB426"/>
      <c r="AC426"/>
    </row>
    <row r="427" spans="1:29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  <c r="AB427"/>
      <c r="AC427"/>
    </row>
    <row r="428" spans="1:29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  <c r="AB428"/>
      <c r="AC428"/>
    </row>
    <row r="429" spans="1:29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  <c r="AB429"/>
      <c r="AC429"/>
    </row>
    <row r="430" spans="1:29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  <c r="AB430"/>
      <c r="AC430"/>
    </row>
    <row r="431" spans="1:29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  <c r="AB431"/>
      <c r="AC431"/>
    </row>
    <row r="432" spans="1:29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  <c r="AB432"/>
      <c r="AC432"/>
    </row>
    <row r="433" spans="1:29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  <c r="AB433"/>
      <c r="AC433"/>
    </row>
    <row r="434" spans="1:29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  <c r="AB434"/>
      <c r="AC434"/>
    </row>
    <row r="435" spans="1:29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  <c r="AB435"/>
      <c r="AC435"/>
    </row>
    <row r="436" spans="1:29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  <c r="AB436"/>
      <c r="AC436"/>
    </row>
    <row r="437" spans="1:29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  <c r="AB437"/>
      <c r="AC437"/>
    </row>
    <row r="438" spans="1:29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  <c r="AB438"/>
      <c r="AC438"/>
    </row>
    <row r="439" spans="1:29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  <c r="AB439"/>
      <c r="AC439"/>
    </row>
    <row r="440" spans="1:29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  <c r="AB440"/>
      <c r="AC440"/>
    </row>
    <row r="441" spans="1:29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  <c r="AB441"/>
      <c r="AC441"/>
    </row>
    <row r="442" spans="1:29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  <c r="AB442"/>
      <c r="AC442"/>
    </row>
    <row r="443" spans="1:29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  <c r="AB443"/>
      <c r="AC443"/>
    </row>
    <row r="444" spans="1:29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  <c r="AB444"/>
      <c r="AC444"/>
    </row>
    <row r="445" spans="1:29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  <c r="AB445"/>
      <c r="AC445"/>
    </row>
    <row r="446" spans="1:29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  <c r="AB446"/>
      <c r="AC446"/>
    </row>
    <row r="447" spans="1:29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  <c r="AB447"/>
      <c r="AC447"/>
    </row>
    <row r="448" spans="1:29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  <c r="AB448"/>
      <c r="AC448"/>
    </row>
    <row r="449" spans="1:29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  <c r="AB449"/>
      <c r="AC449"/>
    </row>
    <row r="450" spans="1:29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  <c r="AB450"/>
      <c r="AC450"/>
    </row>
    <row r="451" spans="1:29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  <c r="AB451"/>
      <c r="AC451"/>
    </row>
    <row r="452" spans="1:29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  <c r="AB452"/>
      <c r="AC452"/>
    </row>
    <row r="453" spans="1:29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  <c r="AB453"/>
      <c r="AC453"/>
    </row>
    <row r="454" spans="1:29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  <c r="AB454"/>
      <c r="AC454"/>
    </row>
    <row r="455" spans="1:29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  <c r="AB455"/>
      <c r="AC455"/>
    </row>
    <row r="456" spans="1:29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  <c r="AB456"/>
      <c r="AC456"/>
    </row>
    <row r="457" spans="1:29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  <c r="AB457"/>
      <c r="AC457"/>
    </row>
    <row r="458" spans="1:29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  <c r="AB458"/>
      <c r="AC458"/>
    </row>
    <row r="459" spans="1:29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  <c r="AB459"/>
      <c r="AC459"/>
    </row>
    <row r="460" spans="1:29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  <c r="AB460"/>
      <c r="AC460"/>
    </row>
    <row r="461" spans="1:29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  <c r="AB461"/>
      <c r="AC461"/>
    </row>
    <row r="462" spans="1:29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  <c r="AB462"/>
      <c r="AC462"/>
    </row>
    <row r="463" spans="1:29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  <c r="AB463"/>
      <c r="AC463"/>
    </row>
    <row r="464" spans="1:29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  <c r="AB464"/>
      <c r="AC464"/>
    </row>
    <row r="465" spans="1:29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  <c r="AB465"/>
      <c r="AC465"/>
    </row>
    <row r="466" spans="1:29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  <c r="AB466"/>
      <c r="AC466"/>
    </row>
    <row r="467" spans="1:29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  <c r="AB467"/>
      <c r="AC467"/>
    </row>
    <row r="468" spans="1:29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  <c r="AB468"/>
      <c r="AC468"/>
    </row>
    <row r="469" spans="1:29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  <c r="AB469"/>
      <c r="AC469"/>
    </row>
    <row r="470" spans="1:29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  <c r="AB470"/>
      <c r="AC470"/>
    </row>
    <row r="471" spans="1:29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  <c r="AB471"/>
      <c r="AC471"/>
    </row>
    <row r="472" spans="1:29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  <c r="AB472"/>
      <c r="AC472"/>
    </row>
    <row r="473" spans="1:29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  <c r="AB473"/>
      <c r="AC473"/>
    </row>
    <row r="474" spans="1:29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  <c r="AB474"/>
      <c r="AC474"/>
    </row>
    <row r="475" spans="1:29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  <c r="AB475"/>
      <c r="AC475"/>
    </row>
    <row r="476" spans="1:29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  <c r="AB476"/>
      <c r="AC476"/>
    </row>
    <row r="477" spans="1:29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  <c r="AB477"/>
      <c r="AC477"/>
    </row>
    <row r="478" spans="1:29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  <c r="AB478"/>
      <c r="AC478"/>
    </row>
    <row r="479" spans="1:29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  <c r="AB479"/>
      <c r="AC479"/>
    </row>
    <row r="480" spans="1:29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  <c r="AB480"/>
      <c r="AC480"/>
    </row>
    <row r="481" spans="1:29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  <c r="AB481"/>
      <c r="AC481"/>
    </row>
    <row r="482" spans="1:29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  <c r="AB482"/>
      <c r="AC482"/>
    </row>
    <row r="483" spans="1:29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  <c r="AB483"/>
      <c r="AC483"/>
    </row>
    <row r="484" spans="1:29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  <c r="AB484"/>
      <c r="AC484"/>
    </row>
    <row r="485" spans="1:29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  <c r="AB485"/>
      <c r="AC485"/>
    </row>
    <row r="486" spans="1:29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  <c r="AB486"/>
      <c r="AC486"/>
    </row>
    <row r="487" spans="1:29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  <c r="AB487"/>
      <c r="AC487"/>
    </row>
    <row r="488" spans="1:29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  <c r="AB488"/>
      <c r="AC488"/>
    </row>
    <row r="489" spans="1:29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  <c r="AB489"/>
      <c r="AC489"/>
    </row>
    <row r="490" spans="1:29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  <c r="AB490"/>
      <c r="AC490"/>
    </row>
    <row r="491" spans="1:29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  <c r="AB491"/>
      <c r="AC491"/>
    </row>
    <row r="492" spans="1:29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  <c r="AB492"/>
      <c r="AC492"/>
    </row>
    <row r="493" spans="1:29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  <c r="AB493"/>
      <c r="AC493"/>
    </row>
    <row r="494" spans="1:29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  <c r="AB494"/>
      <c r="AC494"/>
    </row>
    <row r="495" spans="1:29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  <c r="AB495"/>
      <c r="AC495"/>
    </row>
    <row r="496" spans="1:29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  <c r="AB496"/>
      <c r="AC496"/>
    </row>
    <row r="497" spans="1:29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  <c r="AB497"/>
      <c r="AC497"/>
    </row>
    <row r="498" spans="1:29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  <c r="AB498"/>
      <c r="AC498"/>
    </row>
    <row r="499" spans="1:29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  <c r="AB499"/>
      <c r="AC499"/>
    </row>
    <row r="500" spans="1:29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  <c r="AB500"/>
      <c r="AC500"/>
    </row>
    <row r="501" spans="1:29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  <c r="AB501"/>
      <c r="AC501"/>
    </row>
    <row r="502" spans="1:29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  <c r="AB502"/>
      <c r="AC502"/>
    </row>
    <row r="503" spans="1:29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  <c r="AB503"/>
      <c r="AC503"/>
    </row>
    <row r="504" spans="1:29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  <c r="AB504"/>
      <c r="AC504"/>
    </row>
    <row r="505" spans="1:29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  <c r="AB505"/>
      <c r="AC505"/>
    </row>
    <row r="506" spans="1:29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  <c r="AB506"/>
      <c r="AC506"/>
    </row>
    <row r="507" spans="1:29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  <c r="AB507"/>
      <c r="AC507"/>
    </row>
    <row r="508" spans="1:29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  <c r="AB508"/>
      <c r="AC508"/>
    </row>
    <row r="509" spans="1:29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  <c r="AB509"/>
      <c r="AC509"/>
    </row>
    <row r="510" spans="1:29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  <c r="AB510"/>
      <c r="AC510"/>
    </row>
    <row r="511" spans="1:29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  <c r="AB511"/>
      <c r="AC511"/>
    </row>
    <row r="512" spans="1:29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  <c r="AB512"/>
      <c r="AC512"/>
    </row>
    <row r="513" spans="1:29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  <c r="AB513"/>
      <c r="AC513"/>
    </row>
    <row r="514" spans="1:29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  <c r="AB514"/>
      <c r="AC514"/>
    </row>
    <row r="515" spans="1:29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  <c r="AB515"/>
      <c r="AC515"/>
    </row>
    <row r="516" spans="1:29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  <c r="AB516"/>
      <c r="AC516"/>
    </row>
    <row r="517" spans="1:29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  <c r="AB517"/>
      <c r="AC517"/>
    </row>
    <row r="518" spans="1:29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  <c r="AB518"/>
      <c r="AC518"/>
    </row>
    <row r="519" spans="1:29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  <c r="AB519"/>
      <c r="AC519"/>
    </row>
    <row r="520" spans="1:29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  <c r="AB520"/>
      <c r="AC520"/>
    </row>
    <row r="521" spans="1:29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  <c r="AB521"/>
      <c r="AC521"/>
    </row>
    <row r="522" spans="1:29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  <c r="AB522"/>
      <c r="AC522"/>
    </row>
    <row r="523" spans="1:29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  <c r="AB523"/>
      <c r="AC523"/>
    </row>
    <row r="524" spans="1:29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  <c r="AB524"/>
      <c r="AC524"/>
    </row>
    <row r="525" spans="1:29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  <c r="AB525"/>
      <c r="AC525"/>
    </row>
    <row r="526" spans="1:29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  <c r="AB526"/>
      <c r="AC526"/>
    </row>
    <row r="527" spans="1:29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  <c r="AB527"/>
      <c r="AC527"/>
    </row>
    <row r="528" spans="1:29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  <c r="AB528"/>
      <c r="AC528"/>
    </row>
    <row r="529" spans="1:29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  <c r="AB529"/>
      <c r="AC529"/>
    </row>
    <row r="530" spans="1:29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  <c r="AB530"/>
      <c r="AC530"/>
    </row>
    <row r="531" spans="1:29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  <c r="AB531"/>
      <c r="AC531"/>
    </row>
    <row r="532" spans="1:29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  <c r="AB532"/>
      <c r="AC532"/>
    </row>
    <row r="533" spans="1:29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  <c r="AB533"/>
      <c r="AC533"/>
    </row>
    <row r="534" spans="1:29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  <c r="AB534"/>
      <c r="AC534"/>
    </row>
    <row r="535" spans="1:29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  <c r="AB535"/>
      <c r="AC535"/>
    </row>
    <row r="536" spans="1:29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  <c r="AB536"/>
      <c r="AC536"/>
    </row>
    <row r="537" spans="1:29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  <c r="AB537"/>
      <c r="AC537"/>
    </row>
    <row r="538" spans="1:29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  <c r="AB538"/>
      <c r="AC538"/>
    </row>
    <row r="539" spans="1:29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  <c r="AB539"/>
      <c r="AC539"/>
    </row>
    <row r="540" spans="1:29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  <c r="AB540"/>
      <c r="AC540"/>
    </row>
    <row r="541" spans="1:29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  <c r="AB541"/>
      <c r="AC541"/>
    </row>
    <row r="542" spans="1:29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  <c r="AB542"/>
      <c r="AC542"/>
    </row>
    <row r="543" spans="1:29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  <c r="AB543"/>
      <c r="AC543"/>
    </row>
    <row r="544" spans="1:29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  <c r="AB544"/>
      <c r="AC544"/>
    </row>
    <row r="545" spans="1:29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  <c r="AB545"/>
      <c r="AC545"/>
    </row>
    <row r="546" spans="1:29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  <c r="AB546"/>
      <c r="AC546"/>
    </row>
    <row r="547" spans="1:29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  <c r="AB547"/>
      <c r="AC547"/>
    </row>
    <row r="548" spans="1:29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  <c r="AB548"/>
      <c r="AC548"/>
    </row>
    <row r="549" spans="1:29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  <c r="AB549"/>
      <c r="AC549"/>
    </row>
    <row r="550" spans="1:29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  <c r="AB550"/>
      <c r="AC550"/>
    </row>
    <row r="551" spans="1:29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  <c r="AB551"/>
      <c r="AC551"/>
    </row>
    <row r="552" spans="1:29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  <c r="AB552"/>
      <c r="AC552"/>
    </row>
    <row r="553" spans="1:29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  <c r="AB553"/>
      <c r="AC553"/>
    </row>
    <row r="554" spans="1:29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  <c r="AB554"/>
      <c r="AC554"/>
    </row>
    <row r="555" spans="1:29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  <c r="AB555"/>
      <c r="AC555"/>
    </row>
    <row r="556" spans="1:29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  <c r="AB556"/>
      <c r="AC556"/>
    </row>
    <row r="557" spans="1:29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  <c r="AB557"/>
      <c r="AC557"/>
    </row>
    <row r="558" spans="1:29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  <c r="AB558"/>
      <c r="AC558"/>
    </row>
    <row r="559" spans="1:29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  <c r="AB559"/>
      <c r="AC559"/>
    </row>
    <row r="560" spans="1:29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  <c r="AB560"/>
      <c r="AC560"/>
    </row>
    <row r="561" spans="1:29" x14ac:dyDescent="0.25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  <c r="AB561"/>
      <c r="AC561"/>
    </row>
    <row r="562" spans="1:29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  <c r="AB562"/>
      <c r="AC562"/>
    </row>
    <row r="563" spans="1:29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  <c r="AB563"/>
      <c r="AC563"/>
    </row>
    <row r="564" spans="1:29" x14ac:dyDescent="0.25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  <c r="AB564"/>
      <c r="AC564"/>
    </row>
    <row r="565" spans="1:29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  <c r="AB565"/>
      <c r="AC565"/>
    </row>
    <row r="566" spans="1:29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  <c r="AB566"/>
      <c r="AC566"/>
    </row>
    <row r="567" spans="1:29" x14ac:dyDescent="0.25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  <c r="AB567"/>
      <c r="AC567"/>
    </row>
    <row r="568" spans="1:29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  <c r="AB568"/>
      <c r="AC568"/>
    </row>
    <row r="569" spans="1:29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  <c r="AB569"/>
      <c r="AC569"/>
    </row>
    <row r="570" spans="1:29" x14ac:dyDescent="0.25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  <c r="AB570"/>
      <c r="AC570"/>
    </row>
    <row r="571" spans="1:29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  <c r="AB571"/>
      <c r="AC571"/>
    </row>
    <row r="572" spans="1:29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  <c r="AB572"/>
      <c r="AC572"/>
    </row>
    <row r="573" spans="1:29" x14ac:dyDescent="0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  <c r="AB573"/>
      <c r="AC573"/>
    </row>
    <row r="574" spans="1:29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  <c r="AB574"/>
      <c r="AC574"/>
    </row>
    <row r="575" spans="1:29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  <c r="AB575"/>
      <c r="AC575"/>
    </row>
    <row r="576" spans="1:29" x14ac:dyDescent="0.25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  <c r="AB576"/>
      <c r="AC576"/>
    </row>
    <row r="577" spans="1:29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  <c r="AB577"/>
      <c r="AC577"/>
    </row>
    <row r="578" spans="1:29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  <c r="AB578"/>
      <c r="AC578"/>
    </row>
    <row r="579" spans="1:29" x14ac:dyDescent="0.25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  <c r="AB579"/>
      <c r="AC579"/>
    </row>
    <row r="580" spans="1:29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  <c r="AB580"/>
      <c r="AC580"/>
    </row>
    <row r="581" spans="1:29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  <c r="AB581"/>
      <c r="AC581"/>
    </row>
    <row r="582" spans="1:29" x14ac:dyDescent="0.25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  <c r="AB582"/>
      <c r="AC582"/>
    </row>
    <row r="583" spans="1:29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  <c r="AB583"/>
      <c r="AC583"/>
    </row>
    <row r="584" spans="1:29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  <c r="AB584"/>
      <c r="AC584"/>
    </row>
    <row r="585" spans="1:29" x14ac:dyDescent="0.25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  <c r="AB585"/>
      <c r="AC585"/>
    </row>
    <row r="586" spans="1:29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  <c r="AB586"/>
      <c r="AC586"/>
    </row>
    <row r="587" spans="1:29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  <c r="AB587"/>
      <c r="AC587"/>
    </row>
    <row r="588" spans="1:29" x14ac:dyDescent="0.25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  <c r="AB588"/>
      <c r="AC588"/>
    </row>
    <row r="589" spans="1:29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  <c r="AB589"/>
      <c r="AC589"/>
    </row>
    <row r="590" spans="1:29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  <c r="AB590"/>
      <c r="AC590"/>
    </row>
    <row r="591" spans="1:29" x14ac:dyDescent="0.25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  <c r="AB591"/>
      <c r="AC591"/>
    </row>
    <row r="592" spans="1:29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  <c r="AB592"/>
      <c r="AC592"/>
    </row>
    <row r="593" spans="1:29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  <c r="AB593"/>
      <c r="AC593"/>
    </row>
    <row r="594" spans="1:29" x14ac:dyDescent="0.25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  <c r="AB594"/>
      <c r="AC594"/>
    </row>
    <row r="595" spans="1:29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  <c r="AB595"/>
      <c r="AC595"/>
    </row>
    <row r="596" spans="1:29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  <c r="AB596"/>
      <c r="AC596"/>
    </row>
    <row r="597" spans="1:29" x14ac:dyDescent="0.25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  <c r="AB597"/>
      <c r="AC597"/>
    </row>
    <row r="598" spans="1:29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  <c r="AB598"/>
      <c r="AC598"/>
    </row>
    <row r="599" spans="1:29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  <c r="AB599"/>
      <c r="AC599"/>
    </row>
    <row r="600" spans="1:29" x14ac:dyDescent="0.25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  <c r="AB600"/>
      <c r="AC600"/>
    </row>
    <row r="601" spans="1:29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  <c r="AB601"/>
      <c r="AC601"/>
    </row>
    <row r="602" spans="1:29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  <c r="AB602"/>
      <c r="AC602"/>
    </row>
    <row r="603" spans="1:29" x14ac:dyDescent="0.25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  <c r="AB603"/>
      <c r="AC603"/>
    </row>
    <row r="604" spans="1:29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  <c r="AB604"/>
      <c r="AC604"/>
    </row>
    <row r="605" spans="1:29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  <c r="AB605"/>
      <c r="AC605"/>
    </row>
    <row r="606" spans="1:29" x14ac:dyDescent="0.25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  <c r="AB606"/>
      <c r="AC606"/>
    </row>
    <row r="607" spans="1:29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  <c r="AB607"/>
      <c r="AC607"/>
    </row>
    <row r="608" spans="1:29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  <c r="AB608"/>
      <c r="AC608"/>
    </row>
    <row r="609" spans="1:29" x14ac:dyDescent="0.25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  <c r="AB609"/>
      <c r="AC609"/>
    </row>
    <row r="610" spans="1:29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  <c r="AB610"/>
      <c r="AC610"/>
    </row>
    <row r="611" spans="1:29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  <c r="AB611"/>
      <c r="AC611"/>
    </row>
    <row r="612" spans="1:29" x14ac:dyDescent="0.25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  <c r="AB612"/>
      <c r="AC612"/>
    </row>
    <row r="613" spans="1:29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  <c r="AB613"/>
      <c r="AC613"/>
    </row>
    <row r="614" spans="1:29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  <c r="AB614"/>
      <c r="AC614"/>
    </row>
    <row r="615" spans="1:29" x14ac:dyDescent="0.25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  <c r="AB615"/>
      <c r="AC615"/>
    </row>
    <row r="616" spans="1:29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  <c r="AB616"/>
      <c r="AC616"/>
    </row>
    <row r="617" spans="1:29" x14ac:dyDescent="0.2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  <c r="AB617"/>
      <c r="AC617"/>
    </row>
    <row r="618" spans="1:29" x14ac:dyDescent="0.25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  <c r="AB618"/>
      <c r="AC618"/>
    </row>
    <row r="619" spans="1:29" x14ac:dyDescent="0.2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  <c r="AB619"/>
      <c r="AC619"/>
    </row>
    <row r="620" spans="1:29" x14ac:dyDescent="0.2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  <c r="AB620"/>
      <c r="AC620"/>
    </row>
    <row r="621" spans="1:29" x14ac:dyDescent="0.25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  <c r="AB621"/>
      <c r="AC621"/>
    </row>
    <row r="622" spans="1:29" x14ac:dyDescent="0.2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  <c r="AB622"/>
      <c r="AC622"/>
    </row>
    <row r="623" spans="1:29" x14ac:dyDescent="0.2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  <c r="AB623"/>
      <c r="AC623"/>
    </row>
    <row r="624" spans="1:29" x14ac:dyDescent="0.25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  <c r="AB624"/>
      <c r="AC624"/>
    </row>
    <row r="625" spans="1:29" x14ac:dyDescent="0.2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  <c r="AB625"/>
      <c r="AC625"/>
    </row>
    <row r="626" spans="1:29" x14ac:dyDescent="0.2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  <c r="AB626"/>
      <c r="AC626"/>
    </row>
    <row r="627" spans="1:29" x14ac:dyDescent="0.25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  <c r="AB627"/>
      <c r="AC627"/>
    </row>
    <row r="628" spans="1:29" x14ac:dyDescent="0.2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  <c r="AB628"/>
      <c r="AC628"/>
    </row>
    <row r="629" spans="1:29" x14ac:dyDescent="0.2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  <c r="AB629"/>
      <c r="AC629"/>
    </row>
    <row r="630" spans="1:29" x14ac:dyDescent="0.25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  <c r="AB630"/>
      <c r="AC630"/>
    </row>
    <row r="631" spans="1:29" x14ac:dyDescent="0.2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  <c r="AB631"/>
      <c r="AC631"/>
    </row>
    <row r="632" spans="1:29" x14ac:dyDescent="0.2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  <c r="AB632"/>
      <c r="AC632"/>
    </row>
    <row r="633" spans="1:29" x14ac:dyDescent="0.25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  <c r="AB633"/>
      <c r="AC633"/>
    </row>
    <row r="634" spans="1:29" x14ac:dyDescent="0.2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  <c r="AB634"/>
      <c r="AC634"/>
    </row>
    <row r="635" spans="1:29" x14ac:dyDescent="0.2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  <c r="AB635"/>
      <c r="AC635"/>
    </row>
    <row r="636" spans="1:29" x14ac:dyDescent="0.25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  <c r="AB636"/>
      <c r="AC636"/>
    </row>
    <row r="637" spans="1:29" x14ac:dyDescent="0.2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  <c r="AB637"/>
      <c r="AC637"/>
    </row>
    <row r="638" spans="1:29" x14ac:dyDescent="0.2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  <c r="AB638"/>
      <c r="AC638"/>
    </row>
    <row r="639" spans="1:29" x14ac:dyDescent="0.25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  <c r="AB639"/>
      <c r="AC639"/>
    </row>
    <row r="640" spans="1:29" x14ac:dyDescent="0.2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  <c r="AB640"/>
      <c r="AC640"/>
    </row>
    <row r="641" spans="1:29" x14ac:dyDescent="0.2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  <c r="AB641"/>
      <c r="AC641"/>
    </row>
    <row r="642" spans="1:29" x14ac:dyDescent="0.25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  <c r="AB642"/>
      <c r="AC642"/>
    </row>
    <row r="643" spans="1:29" x14ac:dyDescent="0.2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  <c r="AB643"/>
      <c r="AC643"/>
    </row>
    <row r="644" spans="1:29" x14ac:dyDescent="0.2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  <c r="AB644"/>
      <c r="AC644"/>
    </row>
    <row r="645" spans="1:29" x14ac:dyDescent="0.25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  <c r="AB645"/>
      <c r="AC645"/>
    </row>
    <row r="646" spans="1:29" x14ac:dyDescent="0.2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  <c r="AB646"/>
      <c r="AC646"/>
    </row>
    <row r="647" spans="1:29" x14ac:dyDescent="0.2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  <c r="AB647"/>
      <c r="AC647"/>
    </row>
    <row r="648" spans="1:29" x14ac:dyDescent="0.25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  <c r="AB648"/>
      <c r="AC648"/>
    </row>
    <row r="649" spans="1:29" x14ac:dyDescent="0.2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  <c r="AB649"/>
      <c r="AC649"/>
    </row>
    <row r="650" spans="1:29" x14ac:dyDescent="0.2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  <c r="AB650"/>
      <c r="AC650"/>
    </row>
    <row r="651" spans="1:29" x14ac:dyDescent="0.25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  <c r="AB651"/>
      <c r="AC651"/>
    </row>
    <row r="652" spans="1:29" x14ac:dyDescent="0.2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  <c r="AB652"/>
      <c r="AC652"/>
    </row>
    <row r="653" spans="1:29" x14ac:dyDescent="0.2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  <c r="AB653"/>
      <c r="AC653"/>
    </row>
    <row r="654" spans="1:29" x14ac:dyDescent="0.25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  <c r="AB654"/>
      <c r="AC654"/>
    </row>
    <row r="655" spans="1:29" x14ac:dyDescent="0.2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  <c r="AB655"/>
      <c r="AC655"/>
    </row>
    <row r="656" spans="1:29" x14ac:dyDescent="0.2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  <c r="AB656"/>
      <c r="AC656"/>
    </row>
    <row r="657" spans="1:29" x14ac:dyDescent="0.25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  <c r="AB657"/>
      <c r="AC657"/>
    </row>
    <row r="658" spans="1:29" x14ac:dyDescent="0.2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  <c r="AB658"/>
      <c r="AC658"/>
    </row>
    <row r="659" spans="1:29" x14ac:dyDescent="0.2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  <c r="AB659"/>
      <c r="AC659"/>
    </row>
    <row r="660" spans="1:29" x14ac:dyDescent="0.25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  <c r="AB660"/>
      <c r="AC660"/>
    </row>
    <row r="661" spans="1:29" x14ac:dyDescent="0.2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  <c r="AB661"/>
      <c r="AC661"/>
    </row>
    <row r="662" spans="1:29" x14ac:dyDescent="0.2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  <c r="AB662"/>
      <c r="AC662"/>
    </row>
    <row r="663" spans="1:29" x14ac:dyDescent="0.25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  <c r="AB663"/>
      <c r="AC663"/>
    </row>
    <row r="664" spans="1:29" x14ac:dyDescent="0.2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  <c r="AB664"/>
      <c r="AC664"/>
    </row>
    <row r="665" spans="1:29" x14ac:dyDescent="0.2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  <c r="AB665"/>
      <c r="AC665"/>
    </row>
    <row r="666" spans="1:29" x14ac:dyDescent="0.25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  <c r="AB666"/>
      <c r="AC666"/>
    </row>
    <row r="667" spans="1:29" x14ac:dyDescent="0.2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  <c r="AB667"/>
      <c r="AC667"/>
    </row>
    <row r="668" spans="1:29" x14ac:dyDescent="0.2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  <c r="AB668"/>
      <c r="AC668"/>
    </row>
    <row r="669" spans="1:29" x14ac:dyDescent="0.25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  <c r="AB669"/>
      <c r="AC669"/>
    </row>
    <row r="670" spans="1:29" x14ac:dyDescent="0.2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  <c r="AB670"/>
      <c r="AC670"/>
    </row>
    <row r="671" spans="1:29" x14ac:dyDescent="0.2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  <c r="AB671"/>
      <c r="AC671"/>
    </row>
    <row r="672" spans="1:29" x14ac:dyDescent="0.25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  <c r="AB672"/>
      <c r="AC672"/>
    </row>
    <row r="673" spans="1:29" x14ac:dyDescent="0.2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  <c r="AB673"/>
      <c r="AC673"/>
    </row>
    <row r="674" spans="1:29" x14ac:dyDescent="0.2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  <c r="AB674"/>
      <c r="AC674"/>
    </row>
    <row r="675" spans="1:29" x14ac:dyDescent="0.25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  <c r="AB675"/>
      <c r="AC675"/>
    </row>
    <row r="676" spans="1:29" x14ac:dyDescent="0.2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  <c r="AB676"/>
      <c r="AC676"/>
    </row>
    <row r="677" spans="1:29" x14ac:dyDescent="0.2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  <c r="AB677"/>
      <c r="AC677"/>
    </row>
    <row r="678" spans="1:29" x14ac:dyDescent="0.25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  <c r="AB678"/>
      <c r="AC678"/>
    </row>
    <row r="679" spans="1:29" x14ac:dyDescent="0.2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  <c r="AB679"/>
      <c r="AC679"/>
    </row>
    <row r="680" spans="1:29" x14ac:dyDescent="0.2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  <c r="AB680"/>
      <c r="AC680"/>
    </row>
    <row r="681" spans="1:29" x14ac:dyDescent="0.25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  <c r="AB681"/>
      <c r="AC681"/>
    </row>
    <row r="682" spans="1:29" x14ac:dyDescent="0.2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  <c r="AB682"/>
      <c r="AC682"/>
    </row>
    <row r="683" spans="1:29" x14ac:dyDescent="0.25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  <c r="AB683"/>
      <c r="AC683"/>
    </row>
    <row r="684" spans="1:29" x14ac:dyDescent="0.25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  <c r="AB684"/>
      <c r="AC684"/>
    </row>
    <row r="685" spans="1:29" x14ac:dyDescent="0.2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  <c r="AB685"/>
      <c r="AC685"/>
    </row>
    <row r="686" spans="1:29" x14ac:dyDescent="0.25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  <c r="AB686"/>
      <c r="AC686"/>
    </row>
    <row r="687" spans="1:29" x14ac:dyDescent="0.25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  <c r="AB687"/>
      <c r="AC687"/>
    </row>
    <row r="688" spans="1:29" x14ac:dyDescent="0.25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  <c r="AB688"/>
      <c r="AC688"/>
    </row>
    <row r="689" spans="1:29" x14ac:dyDescent="0.25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  <c r="AB689"/>
      <c r="AC689"/>
    </row>
    <row r="690" spans="1:29" x14ac:dyDescent="0.25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  <c r="AB690"/>
      <c r="AC690"/>
    </row>
    <row r="691" spans="1:29" x14ac:dyDescent="0.25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  <c r="AB691"/>
      <c r="AC691"/>
    </row>
    <row r="692" spans="1:29" x14ac:dyDescent="0.25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  <c r="AB692"/>
      <c r="AC692"/>
    </row>
    <row r="693" spans="1:29" x14ac:dyDescent="0.25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  <c r="AB693"/>
      <c r="AC693"/>
    </row>
    <row r="694" spans="1:29" x14ac:dyDescent="0.25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  <c r="AB694"/>
      <c r="AC694"/>
    </row>
    <row r="695" spans="1:29" x14ac:dyDescent="0.25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  <c r="AB695"/>
      <c r="AC695"/>
    </row>
    <row r="696" spans="1:29" x14ac:dyDescent="0.25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  <c r="AB696"/>
      <c r="AC696"/>
    </row>
    <row r="697" spans="1:29" x14ac:dyDescent="0.25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  <c r="AB697"/>
      <c r="AC697"/>
    </row>
    <row r="698" spans="1:29" x14ac:dyDescent="0.25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  <c r="AB698"/>
      <c r="AC698"/>
    </row>
    <row r="699" spans="1:29" x14ac:dyDescent="0.25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  <c r="AB699"/>
      <c r="AC699"/>
    </row>
    <row r="700" spans="1:29" x14ac:dyDescent="0.25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  <c r="AB700"/>
      <c r="AC700"/>
    </row>
    <row r="701" spans="1:29" x14ac:dyDescent="0.25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  <c r="AB701"/>
      <c r="AC701"/>
    </row>
    <row r="702" spans="1:29" x14ac:dyDescent="0.25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  <c r="AB702"/>
      <c r="AC702"/>
    </row>
    <row r="703" spans="1:29" x14ac:dyDescent="0.25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  <c r="AB703"/>
      <c r="AC703"/>
    </row>
    <row r="704" spans="1:29" x14ac:dyDescent="0.25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  <c r="AB704"/>
      <c r="AC704"/>
    </row>
    <row r="705" spans="1:29" x14ac:dyDescent="0.25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  <c r="AB705"/>
      <c r="AC705"/>
    </row>
    <row r="706" spans="1:29" x14ac:dyDescent="0.25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  <c r="AB706"/>
      <c r="AC706"/>
    </row>
    <row r="707" spans="1:29" x14ac:dyDescent="0.25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  <c r="AB707"/>
      <c r="AC707"/>
    </row>
    <row r="708" spans="1:29" x14ac:dyDescent="0.25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  <c r="AB708"/>
      <c r="AC708"/>
    </row>
    <row r="709" spans="1:29" x14ac:dyDescent="0.25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  <c r="AB709"/>
      <c r="AC709"/>
    </row>
    <row r="710" spans="1:29" x14ac:dyDescent="0.25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  <c r="AB710"/>
      <c r="AC710"/>
    </row>
    <row r="711" spans="1:29" x14ac:dyDescent="0.25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  <c r="AB711"/>
      <c r="AC711"/>
    </row>
    <row r="712" spans="1:29" x14ac:dyDescent="0.25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  <c r="AB712"/>
      <c r="AC712"/>
    </row>
    <row r="713" spans="1:29" x14ac:dyDescent="0.25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  <c r="AB713"/>
      <c r="AC713"/>
    </row>
    <row r="714" spans="1:29" x14ac:dyDescent="0.25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  <c r="AB714"/>
      <c r="AC714"/>
    </row>
    <row r="715" spans="1:29" x14ac:dyDescent="0.25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  <c r="AB715"/>
      <c r="AC715"/>
    </row>
    <row r="716" spans="1:29" x14ac:dyDescent="0.25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  <c r="AB716"/>
      <c r="AC716"/>
    </row>
    <row r="717" spans="1:29" x14ac:dyDescent="0.25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  <c r="AB717"/>
      <c r="AC717"/>
    </row>
    <row r="718" spans="1:29" x14ac:dyDescent="0.25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  <c r="AB718"/>
      <c r="AC718"/>
    </row>
    <row r="719" spans="1:29" x14ac:dyDescent="0.25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  <c r="AB719"/>
      <c r="AC719"/>
    </row>
    <row r="720" spans="1:29" x14ac:dyDescent="0.25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  <c r="AB720"/>
      <c r="AC720"/>
    </row>
    <row r="721" spans="1:29" x14ac:dyDescent="0.25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  <c r="AB721"/>
      <c r="AC721"/>
    </row>
    <row r="722" spans="1:29" x14ac:dyDescent="0.25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  <c r="AB722"/>
      <c r="AC722"/>
    </row>
    <row r="723" spans="1:29" x14ac:dyDescent="0.25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  <c r="AB723"/>
      <c r="AC723"/>
    </row>
    <row r="724" spans="1:29" x14ac:dyDescent="0.25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  <c r="AB724"/>
      <c r="AC724"/>
    </row>
    <row r="725" spans="1:29" x14ac:dyDescent="0.25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  <c r="AB725"/>
      <c r="AC725"/>
    </row>
    <row r="726" spans="1:29" x14ac:dyDescent="0.25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  <c r="AB726"/>
      <c r="AC726"/>
    </row>
    <row r="727" spans="1:29" x14ac:dyDescent="0.25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  <c r="AB727"/>
      <c r="AC727"/>
    </row>
    <row r="728" spans="1:29" x14ac:dyDescent="0.25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  <c r="AB728"/>
      <c r="AC728"/>
    </row>
    <row r="729" spans="1:29" x14ac:dyDescent="0.25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  <c r="AB729"/>
      <c r="AC729"/>
    </row>
    <row r="730" spans="1:29" x14ac:dyDescent="0.25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  <c r="AB730"/>
      <c r="AC730"/>
    </row>
    <row r="731" spans="1:29" x14ac:dyDescent="0.25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  <c r="AB731"/>
      <c r="AC731"/>
    </row>
    <row r="732" spans="1:29" x14ac:dyDescent="0.25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  <c r="AB732"/>
      <c r="AC732"/>
    </row>
    <row r="733" spans="1:29" x14ac:dyDescent="0.25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  <c r="AB733"/>
      <c r="AC733"/>
    </row>
    <row r="734" spans="1:29" x14ac:dyDescent="0.25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  <c r="AB734"/>
      <c r="AC734"/>
    </row>
    <row r="735" spans="1:29" x14ac:dyDescent="0.25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  <c r="AB735"/>
      <c r="AC735"/>
    </row>
    <row r="736" spans="1:29" x14ac:dyDescent="0.25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</row>
    <row r="737" spans="1:29" x14ac:dyDescent="0.25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  <c r="AB737"/>
      <c r="AC737"/>
    </row>
    <row r="738" spans="1:29" x14ac:dyDescent="0.25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  <c r="AB738"/>
      <c r="AC738"/>
    </row>
    <row r="739" spans="1:29" x14ac:dyDescent="0.25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  <c r="AB739"/>
      <c r="AC739"/>
    </row>
    <row r="740" spans="1:29" x14ac:dyDescent="0.25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  <c r="AB740"/>
      <c r="AC740"/>
    </row>
    <row r="741" spans="1:29" x14ac:dyDescent="0.25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  <c r="AB741"/>
      <c r="AC741"/>
    </row>
    <row r="742" spans="1:29" x14ac:dyDescent="0.25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  <c r="AB742"/>
      <c r="AC742"/>
    </row>
    <row r="743" spans="1:29" x14ac:dyDescent="0.25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  <c r="AB743"/>
      <c r="AC743"/>
    </row>
    <row r="744" spans="1:29" x14ac:dyDescent="0.25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  <c r="AB744"/>
      <c r="AC744"/>
    </row>
    <row r="745" spans="1:29" x14ac:dyDescent="0.25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  <c r="AB745"/>
      <c r="AC745"/>
    </row>
    <row r="746" spans="1:29" x14ac:dyDescent="0.25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  <c r="AB746"/>
      <c r="AC746"/>
    </row>
    <row r="747" spans="1:29" x14ac:dyDescent="0.25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  <c r="AB747"/>
      <c r="AC747"/>
    </row>
    <row r="748" spans="1:29" x14ac:dyDescent="0.25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  <c r="AB748"/>
      <c r="AC748"/>
    </row>
    <row r="749" spans="1:29" x14ac:dyDescent="0.25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  <c r="AB749"/>
      <c r="AC749"/>
    </row>
    <row r="750" spans="1:29" x14ac:dyDescent="0.25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  <c r="AB750"/>
      <c r="AC750"/>
    </row>
    <row r="751" spans="1:29" x14ac:dyDescent="0.25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  <c r="AB751"/>
      <c r="AC751"/>
    </row>
    <row r="752" spans="1:29" x14ac:dyDescent="0.25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  <c r="AB752"/>
      <c r="AC752"/>
    </row>
    <row r="753" spans="1:29" x14ac:dyDescent="0.25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  <c r="AB753"/>
      <c r="AC753"/>
    </row>
    <row r="754" spans="1:29" x14ac:dyDescent="0.25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  <c r="AB754"/>
      <c r="AC754"/>
    </row>
    <row r="755" spans="1:29" x14ac:dyDescent="0.25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  <c r="AB755"/>
      <c r="AC755"/>
    </row>
    <row r="756" spans="1:29" x14ac:dyDescent="0.25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  <c r="AB756"/>
      <c r="AC756"/>
    </row>
    <row r="757" spans="1:29" x14ac:dyDescent="0.25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  <c r="AB757"/>
      <c r="AC757"/>
    </row>
    <row r="758" spans="1:29" x14ac:dyDescent="0.25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  <c r="AB758"/>
      <c r="AC758"/>
    </row>
    <row r="759" spans="1:29" x14ac:dyDescent="0.25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  <c r="AB759"/>
      <c r="AC759"/>
    </row>
    <row r="760" spans="1:29" x14ac:dyDescent="0.25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  <c r="AB760"/>
      <c r="AC760"/>
    </row>
    <row r="761" spans="1:29" x14ac:dyDescent="0.25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  <c r="AB761"/>
      <c r="AC761"/>
    </row>
    <row r="762" spans="1:29" x14ac:dyDescent="0.25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  <c r="AB762"/>
      <c r="AC762"/>
    </row>
    <row r="763" spans="1:29" x14ac:dyDescent="0.25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  <c r="AB763"/>
      <c r="AC763"/>
    </row>
    <row r="764" spans="1:29" x14ac:dyDescent="0.25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  <c r="AB764"/>
      <c r="AC764"/>
    </row>
    <row r="765" spans="1:29" x14ac:dyDescent="0.25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  <c r="AB765"/>
      <c r="AC765"/>
    </row>
    <row r="766" spans="1:29" x14ac:dyDescent="0.25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  <c r="AB766"/>
      <c r="AC766"/>
    </row>
    <row r="767" spans="1:29" x14ac:dyDescent="0.25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  <c r="AB767"/>
      <c r="AC767"/>
    </row>
    <row r="768" spans="1:29" x14ac:dyDescent="0.25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  <c r="AB768"/>
      <c r="AC768"/>
    </row>
    <row r="769" spans="1:29" x14ac:dyDescent="0.25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  <c r="AB769"/>
      <c r="AC769"/>
    </row>
    <row r="770" spans="1:29" x14ac:dyDescent="0.25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  <c r="AB770"/>
      <c r="AC770"/>
    </row>
    <row r="771" spans="1:29" x14ac:dyDescent="0.25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  <c r="AB771"/>
      <c r="AC771"/>
    </row>
    <row r="772" spans="1:29" x14ac:dyDescent="0.25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  <c r="AB772"/>
      <c r="AC772"/>
    </row>
    <row r="773" spans="1:29" x14ac:dyDescent="0.25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  <c r="AB773"/>
      <c r="AC773"/>
    </row>
    <row r="774" spans="1:29" x14ac:dyDescent="0.25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  <c r="AB774"/>
      <c r="AC774"/>
    </row>
    <row r="775" spans="1:29" x14ac:dyDescent="0.25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  <c r="AB775"/>
      <c r="AC775"/>
    </row>
    <row r="776" spans="1:29" x14ac:dyDescent="0.25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  <c r="AB776"/>
      <c r="AC776"/>
    </row>
    <row r="777" spans="1:29" x14ac:dyDescent="0.25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  <c r="AB777"/>
      <c r="AC777"/>
    </row>
    <row r="778" spans="1:29" x14ac:dyDescent="0.25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  <c r="AB778"/>
      <c r="AC778"/>
    </row>
    <row r="779" spans="1:29" x14ac:dyDescent="0.25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  <c r="AB779"/>
      <c r="AC779"/>
    </row>
    <row r="780" spans="1:29" x14ac:dyDescent="0.25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  <c r="AB780"/>
      <c r="AC780"/>
    </row>
    <row r="781" spans="1:29" x14ac:dyDescent="0.25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  <c r="AB781"/>
      <c r="AC781"/>
    </row>
    <row r="782" spans="1:29" x14ac:dyDescent="0.25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  <c r="AB782"/>
      <c r="AC782"/>
    </row>
    <row r="783" spans="1:29" x14ac:dyDescent="0.25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  <c r="AB783"/>
      <c r="AC783"/>
    </row>
    <row r="784" spans="1:29" x14ac:dyDescent="0.25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  <c r="AB784"/>
      <c r="AC784"/>
    </row>
    <row r="785" spans="1:29" x14ac:dyDescent="0.25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  <c r="AB785"/>
      <c r="AC785"/>
    </row>
    <row r="786" spans="1:29" x14ac:dyDescent="0.25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  <c r="AB786"/>
      <c r="AC786"/>
    </row>
    <row r="787" spans="1:29" x14ac:dyDescent="0.25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  <c r="AB787"/>
      <c r="AC787"/>
    </row>
    <row r="788" spans="1:29" x14ac:dyDescent="0.25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  <c r="AB788"/>
      <c r="AC788"/>
    </row>
    <row r="789" spans="1:29" x14ac:dyDescent="0.25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  <c r="AB789"/>
      <c r="AC789"/>
    </row>
    <row r="790" spans="1:29" x14ac:dyDescent="0.25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  <c r="AB790"/>
      <c r="AC790"/>
    </row>
    <row r="791" spans="1:29" x14ac:dyDescent="0.25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  <c r="AB791"/>
      <c r="AC791"/>
    </row>
    <row r="792" spans="1:29" x14ac:dyDescent="0.25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  <c r="AB792"/>
      <c r="AC792"/>
    </row>
    <row r="793" spans="1:29" x14ac:dyDescent="0.25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  <c r="AB793"/>
      <c r="AC793"/>
    </row>
    <row r="794" spans="1:29" x14ac:dyDescent="0.25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  <c r="AB794"/>
      <c r="AC794"/>
    </row>
    <row r="795" spans="1:29" x14ac:dyDescent="0.25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  <c r="AB795"/>
      <c r="AC795"/>
    </row>
    <row r="796" spans="1:29" x14ac:dyDescent="0.25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  <c r="AB796"/>
      <c r="AC796"/>
    </row>
    <row r="797" spans="1:29" x14ac:dyDescent="0.25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  <c r="AB797"/>
      <c r="AC797"/>
    </row>
    <row r="798" spans="1:29" x14ac:dyDescent="0.25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  <c r="AB798"/>
      <c r="AC798"/>
    </row>
    <row r="799" spans="1:29" x14ac:dyDescent="0.25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  <c r="AB799"/>
      <c r="AC799"/>
    </row>
    <row r="800" spans="1:29" x14ac:dyDescent="0.25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  <c r="AB800"/>
      <c r="AC800"/>
    </row>
    <row r="801" spans="1:29" x14ac:dyDescent="0.25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  <c r="AB801"/>
      <c r="AC801"/>
    </row>
    <row r="802" spans="1:29" x14ac:dyDescent="0.25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  <c r="AB802"/>
      <c r="AC802"/>
    </row>
    <row r="803" spans="1:29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  <c r="AB803"/>
      <c r="AC803"/>
    </row>
    <row r="804" spans="1:29" x14ac:dyDescent="0.25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  <c r="AB804"/>
      <c r="AC804"/>
    </row>
    <row r="805" spans="1:29" x14ac:dyDescent="0.25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  <c r="AB805"/>
      <c r="AC805"/>
    </row>
    <row r="806" spans="1:29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  <c r="AB806"/>
      <c r="AC806"/>
    </row>
    <row r="807" spans="1:29" x14ac:dyDescent="0.25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  <c r="AB807"/>
      <c r="AC807"/>
    </row>
    <row r="808" spans="1:29" x14ac:dyDescent="0.25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  <c r="AB808"/>
      <c r="AC808"/>
    </row>
    <row r="809" spans="1:29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  <c r="AB809"/>
      <c r="AC809"/>
    </row>
    <row r="810" spans="1:29" x14ac:dyDescent="0.25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  <c r="AB810"/>
      <c r="AC810"/>
    </row>
    <row r="811" spans="1:29" x14ac:dyDescent="0.25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  <c r="AB811"/>
      <c r="AC811"/>
    </row>
    <row r="812" spans="1:29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  <c r="AB812"/>
      <c r="AC812"/>
    </row>
    <row r="813" spans="1:29" x14ac:dyDescent="0.25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  <c r="AB813"/>
      <c r="AC813"/>
    </row>
    <row r="814" spans="1:29" x14ac:dyDescent="0.25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  <c r="AB814"/>
      <c r="AC814"/>
    </row>
    <row r="815" spans="1:29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  <c r="AB815"/>
      <c r="AC815"/>
    </row>
    <row r="816" spans="1:29" x14ac:dyDescent="0.25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  <c r="AB816"/>
      <c r="AC816"/>
    </row>
    <row r="817" spans="1:29" x14ac:dyDescent="0.25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  <c r="AB817"/>
      <c r="AC817"/>
    </row>
    <row r="818" spans="1:29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  <c r="AB818"/>
      <c r="AC818"/>
    </row>
    <row r="819" spans="1:29" x14ac:dyDescent="0.25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  <c r="AB819"/>
      <c r="AC819"/>
    </row>
    <row r="820" spans="1:29" x14ac:dyDescent="0.25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  <c r="AB820"/>
      <c r="AC820"/>
    </row>
    <row r="821" spans="1:29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  <c r="AB821"/>
      <c r="AC821"/>
    </row>
    <row r="822" spans="1:29" x14ac:dyDescent="0.25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  <c r="AB822"/>
      <c r="AC822"/>
    </row>
    <row r="823" spans="1:29" x14ac:dyDescent="0.25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  <c r="AB823"/>
      <c r="AC823"/>
    </row>
    <row r="824" spans="1:29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  <c r="AB824"/>
      <c r="AC824"/>
    </row>
    <row r="825" spans="1:29" x14ac:dyDescent="0.25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  <c r="AB825"/>
      <c r="AC825"/>
    </row>
    <row r="826" spans="1:29" x14ac:dyDescent="0.25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  <c r="AB826"/>
      <c r="AC826"/>
    </row>
    <row r="827" spans="1:29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  <c r="AB827"/>
      <c r="AC827"/>
    </row>
    <row r="828" spans="1:29" x14ac:dyDescent="0.25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  <c r="AB828"/>
      <c r="AC828"/>
    </row>
    <row r="829" spans="1:29" x14ac:dyDescent="0.25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  <c r="AB829"/>
      <c r="AC829"/>
    </row>
    <row r="830" spans="1:29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  <c r="AB830"/>
      <c r="AC830"/>
    </row>
    <row r="831" spans="1:29" x14ac:dyDescent="0.25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  <c r="AB831"/>
      <c r="AC831"/>
    </row>
    <row r="832" spans="1:29" x14ac:dyDescent="0.25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  <c r="AB832"/>
      <c r="AC832"/>
    </row>
    <row r="833" spans="1:29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  <c r="AB833"/>
      <c r="AC833"/>
    </row>
    <row r="834" spans="1:29" x14ac:dyDescent="0.25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  <c r="AB834"/>
      <c r="AC834"/>
    </row>
    <row r="835" spans="1:29" x14ac:dyDescent="0.25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  <c r="AB835"/>
      <c r="AC835"/>
    </row>
    <row r="836" spans="1:29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  <c r="AB836"/>
      <c r="AC836"/>
    </row>
    <row r="837" spans="1:29" x14ac:dyDescent="0.25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  <c r="AB837"/>
      <c r="AC837"/>
    </row>
    <row r="838" spans="1:29" x14ac:dyDescent="0.25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  <c r="AB838"/>
      <c r="AC838"/>
    </row>
    <row r="839" spans="1:29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  <c r="AB839"/>
      <c r="AC839"/>
    </row>
    <row r="840" spans="1:29" x14ac:dyDescent="0.25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  <c r="AB840"/>
      <c r="AC840"/>
    </row>
    <row r="841" spans="1:29" x14ac:dyDescent="0.25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  <c r="AB841"/>
      <c r="AC841"/>
    </row>
    <row r="842" spans="1:29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  <c r="AB842"/>
      <c r="AC842"/>
    </row>
    <row r="843" spans="1:29" x14ac:dyDescent="0.25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  <c r="AB843"/>
      <c r="AC843"/>
    </row>
    <row r="844" spans="1:29" x14ac:dyDescent="0.25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  <c r="AB844"/>
      <c r="AC844"/>
    </row>
    <row r="845" spans="1:29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  <c r="AB845"/>
      <c r="AC845"/>
    </row>
    <row r="846" spans="1:29" x14ac:dyDescent="0.25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  <c r="AB846"/>
      <c r="AC846"/>
    </row>
    <row r="847" spans="1:29" x14ac:dyDescent="0.25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  <c r="AB847"/>
      <c r="AC847"/>
    </row>
    <row r="848" spans="1:29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  <c r="AB848"/>
      <c r="AC848"/>
    </row>
    <row r="849" spans="1:29" x14ac:dyDescent="0.25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  <c r="AB849"/>
      <c r="AC849"/>
    </row>
    <row r="850" spans="1:29" x14ac:dyDescent="0.25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  <c r="AB850"/>
      <c r="AC850"/>
    </row>
    <row r="851" spans="1:29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  <c r="AB851"/>
      <c r="AC851"/>
    </row>
    <row r="852" spans="1:29" x14ac:dyDescent="0.25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  <c r="AB852"/>
      <c r="AC852"/>
    </row>
    <row r="853" spans="1:29" x14ac:dyDescent="0.25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  <c r="AB853"/>
      <c r="AC853"/>
    </row>
    <row r="854" spans="1:29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  <c r="AB854"/>
      <c r="AC854"/>
    </row>
    <row r="855" spans="1:29" x14ac:dyDescent="0.25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  <c r="AB855"/>
      <c r="AC855"/>
    </row>
    <row r="856" spans="1:29" x14ac:dyDescent="0.25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  <c r="AB856"/>
      <c r="AC856"/>
    </row>
    <row r="857" spans="1:29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  <c r="AB857"/>
      <c r="AC857"/>
    </row>
    <row r="858" spans="1:29" x14ac:dyDescent="0.25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  <c r="AB858"/>
      <c r="AC858"/>
    </row>
    <row r="859" spans="1:29" x14ac:dyDescent="0.25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  <c r="AB859"/>
      <c r="AC859"/>
    </row>
    <row r="860" spans="1:29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  <c r="AB860"/>
      <c r="AC860"/>
    </row>
    <row r="861" spans="1:29" x14ac:dyDescent="0.25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  <c r="AB861"/>
      <c r="AC861"/>
    </row>
    <row r="862" spans="1:29" x14ac:dyDescent="0.25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  <c r="AB862"/>
      <c r="AC862"/>
    </row>
    <row r="863" spans="1:29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  <c r="AB863"/>
      <c r="AC863"/>
    </row>
    <row r="864" spans="1:29" x14ac:dyDescent="0.25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  <c r="AB864"/>
      <c r="AC864"/>
    </row>
    <row r="865" spans="1:29" x14ac:dyDescent="0.25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  <c r="AB865"/>
      <c r="AC865"/>
    </row>
    <row r="866" spans="1:29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  <c r="AB866"/>
      <c r="AC866"/>
    </row>
    <row r="867" spans="1:29" x14ac:dyDescent="0.25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  <c r="AB867"/>
      <c r="AC867"/>
    </row>
    <row r="868" spans="1:29" x14ac:dyDescent="0.25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  <c r="AB868"/>
      <c r="AC868"/>
    </row>
    <row r="869" spans="1:29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  <c r="AB869"/>
      <c r="AC869"/>
    </row>
    <row r="870" spans="1:29" x14ac:dyDescent="0.25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  <c r="AB870"/>
      <c r="AC870"/>
    </row>
    <row r="871" spans="1:29" x14ac:dyDescent="0.25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  <c r="AB871"/>
      <c r="AC871"/>
    </row>
    <row r="872" spans="1:29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  <c r="AB872"/>
      <c r="AC872"/>
    </row>
    <row r="873" spans="1:29" x14ac:dyDescent="0.25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  <c r="AB873"/>
      <c r="AC873"/>
    </row>
    <row r="874" spans="1:29" x14ac:dyDescent="0.25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  <c r="AB874"/>
      <c r="AC874"/>
    </row>
    <row r="875" spans="1:29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  <c r="AB875"/>
      <c r="AC875"/>
    </row>
    <row r="876" spans="1:29" x14ac:dyDescent="0.25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  <c r="AB876"/>
      <c r="AC876"/>
    </row>
    <row r="877" spans="1:29" x14ac:dyDescent="0.25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  <c r="AB877"/>
      <c r="AC877"/>
    </row>
    <row r="878" spans="1:29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  <c r="AB878"/>
      <c r="AC878"/>
    </row>
    <row r="879" spans="1:29" x14ac:dyDescent="0.25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  <c r="AB879"/>
      <c r="AC879"/>
    </row>
    <row r="880" spans="1:29" x14ac:dyDescent="0.25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  <c r="AB880"/>
      <c r="AC880"/>
    </row>
    <row r="881" spans="1:29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  <c r="AB881"/>
      <c r="AC881"/>
    </row>
    <row r="882" spans="1:29" x14ac:dyDescent="0.25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  <c r="AB882"/>
      <c r="AC882"/>
    </row>
    <row r="883" spans="1:29" x14ac:dyDescent="0.25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  <c r="AB883"/>
      <c r="AC883"/>
    </row>
    <row r="884" spans="1:29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  <c r="AB884"/>
      <c r="AC884"/>
    </row>
    <row r="885" spans="1:29" x14ac:dyDescent="0.25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  <c r="AB885"/>
      <c r="AC885"/>
    </row>
    <row r="886" spans="1:29" x14ac:dyDescent="0.25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  <c r="AB886"/>
      <c r="AC886"/>
    </row>
    <row r="887" spans="1:29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  <c r="AB887"/>
      <c r="AC887"/>
    </row>
    <row r="888" spans="1:29" x14ac:dyDescent="0.25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  <c r="AB888"/>
      <c r="AC888"/>
    </row>
    <row r="889" spans="1:29" x14ac:dyDescent="0.25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  <c r="AB889"/>
      <c r="AC889"/>
    </row>
    <row r="890" spans="1:29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  <c r="AB890"/>
      <c r="AC890"/>
    </row>
    <row r="891" spans="1:29" x14ac:dyDescent="0.25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  <c r="AB891"/>
      <c r="AC891"/>
    </row>
    <row r="892" spans="1:29" x14ac:dyDescent="0.25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  <c r="AB892"/>
      <c r="AC892"/>
    </row>
    <row r="893" spans="1:29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  <c r="AB893"/>
      <c r="AC893"/>
    </row>
    <row r="894" spans="1:29" x14ac:dyDescent="0.25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  <c r="AB894"/>
      <c r="AC894"/>
    </row>
    <row r="895" spans="1:29" x14ac:dyDescent="0.25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  <c r="AB895"/>
      <c r="AC895"/>
    </row>
    <row r="896" spans="1:29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  <c r="AB896"/>
      <c r="AC896"/>
    </row>
    <row r="897" spans="1:29" x14ac:dyDescent="0.25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  <c r="AB897"/>
      <c r="AC897"/>
    </row>
    <row r="898" spans="1:29" x14ac:dyDescent="0.25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  <c r="AB898"/>
      <c r="AC898"/>
    </row>
    <row r="899" spans="1:29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  <c r="AB899"/>
      <c r="AC899"/>
    </row>
    <row r="900" spans="1:29" x14ac:dyDescent="0.25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  <c r="AB900"/>
      <c r="AC900"/>
    </row>
    <row r="901" spans="1:29" x14ac:dyDescent="0.25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  <c r="AB901"/>
      <c r="AC901"/>
    </row>
    <row r="902" spans="1:29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  <c r="AB902"/>
      <c r="AC902"/>
    </row>
    <row r="903" spans="1:29" x14ac:dyDescent="0.25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  <c r="AB903"/>
      <c r="AC903"/>
    </row>
    <row r="904" spans="1:29" x14ac:dyDescent="0.25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  <c r="AB904"/>
      <c r="AC904"/>
    </row>
    <row r="905" spans="1:29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  <c r="AB905"/>
      <c r="AC905"/>
    </row>
    <row r="906" spans="1:29" x14ac:dyDescent="0.25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  <c r="AB906"/>
      <c r="AC906"/>
    </row>
    <row r="907" spans="1:29" x14ac:dyDescent="0.25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  <c r="AB907"/>
      <c r="AC907"/>
    </row>
    <row r="908" spans="1:29" x14ac:dyDescent="0.25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  <c r="AB908"/>
      <c r="AC908"/>
    </row>
    <row r="909" spans="1:29" x14ac:dyDescent="0.25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  <c r="AB909"/>
      <c r="AC909"/>
    </row>
    <row r="910" spans="1:29" x14ac:dyDescent="0.25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  <c r="AB910"/>
      <c r="AC910"/>
    </row>
    <row r="911" spans="1:29" x14ac:dyDescent="0.25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  <c r="AB911"/>
      <c r="AC911"/>
    </row>
    <row r="912" spans="1:29" x14ac:dyDescent="0.25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  <c r="AB912"/>
      <c r="AC912"/>
    </row>
    <row r="913" spans="1:29" x14ac:dyDescent="0.25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  <c r="AB913"/>
      <c r="AC913"/>
    </row>
    <row r="914" spans="1:29" x14ac:dyDescent="0.25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  <c r="AB914"/>
      <c r="AC914"/>
    </row>
    <row r="915" spans="1:29" x14ac:dyDescent="0.25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  <c r="AB915"/>
      <c r="AC915"/>
    </row>
    <row r="916" spans="1:29" x14ac:dyDescent="0.25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  <c r="AB916"/>
      <c r="AC916"/>
    </row>
    <row r="917" spans="1:29" x14ac:dyDescent="0.25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  <c r="AB917"/>
      <c r="AC917"/>
    </row>
    <row r="918" spans="1:29" x14ac:dyDescent="0.25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  <c r="AB918"/>
      <c r="AC918"/>
    </row>
    <row r="919" spans="1:29" x14ac:dyDescent="0.25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  <c r="AB919"/>
      <c r="AC919"/>
    </row>
    <row r="920" spans="1:29" x14ac:dyDescent="0.25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  <c r="AB920"/>
      <c r="AC920"/>
    </row>
    <row r="921" spans="1:29" x14ac:dyDescent="0.25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  <c r="AB921"/>
      <c r="AC921"/>
    </row>
    <row r="922" spans="1:29" x14ac:dyDescent="0.25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  <c r="AB922"/>
      <c r="AC922"/>
    </row>
    <row r="923" spans="1:29" x14ac:dyDescent="0.25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  <c r="AB923"/>
      <c r="AC923"/>
    </row>
    <row r="924" spans="1:29" x14ac:dyDescent="0.25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  <c r="AB924"/>
      <c r="AC924"/>
    </row>
    <row r="925" spans="1:29" x14ac:dyDescent="0.25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  <c r="AB925"/>
      <c r="AC925"/>
    </row>
    <row r="926" spans="1:29" x14ac:dyDescent="0.25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  <c r="AB926"/>
      <c r="AC926"/>
    </row>
    <row r="927" spans="1:29" x14ac:dyDescent="0.25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  <c r="AB927"/>
      <c r="AC927"/>
    </row>
    <row r="928" spans="1:29" x14ac:dyDescent="0.25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  <c r="AB928"/>
      <c r="AC928"/>
    </row>
    <row r="929" spans="1:29" x14ac:dyDescent="0.25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  <c r="AB929"/>
      <c r="AC929"/>
    </row>
    <row r="930" spans="1:29" x14ac:dyDescent="0.25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  <c r="AB930"/>
      <c r="AC930"/>
    </row>
    <row r="931" spans="1:29" x14ac:dyDescent="0.25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  <c r="AB931"/>
      <c r="AC931"/>
    </row>
    <row r="932" spans="1:29" x14ac:dyDescent="0.25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  <c r="AB932"/>
      <c r="AC932"/>
    </row>
    <row r="933" spans="1:29" x14ac:dyDescent="0.25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  <c r="AB933"/>
      <c r="AC933"/>
    </row>
    <row r="934" spans="1:29" x14ac:dyDescent="0.25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  <c r="AB934"/>
      <c r="AC934"/>
    </row>
    <row r="935" spans="1:29" x14ac:dyDescent="0.25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  <c r="AB935"/>
      <c r="AC935"/>
    </row>
    <row r="936" spans="1:29" x14ac:dyDescent="0.25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  <c r="AB936"/>
      <c r="AC936"/>
    </row>
    <row r="937" spans="1:29" x14ac:dyDescent="0.25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  <c r="AB937"/>
      <c r="AC937"/>
    </row>
    <row r="938" spans="1:29" x14ac:dyDescent="0.25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  <c r="AB938"/>
      <c r="AC938"/>
    </row>
    <row r="939" spans="1:29" x14ac:dyDescent="0.25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  <c r="AB939"/>
      <c r="AC939"/>
    </row>
    <row r="940" spans="1:29" x14ac:dyDescent="0.25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  <c r="AB940"/>
      <c r="AC940"/>
    </row>
    <row r="941" spans="1:29" x14ac:dyDescent="0.25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  <c r="AB941"/>
      <c r="AC941"/>
    </row>
    <row r="942" spans="1:29" x14ac:dyDescent="0.25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  <c r="AB942"/>
      <c r="AC942"/>
    </row>
    <row r="943" spans="1:29" x14ac:dyDescent="0.25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  <c r="AB943"/>
      <c r="AC943"/>
    </row>
    <row r="944" spans="1:29" x14ac:dyDescent="0.25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  <c r="AB944"/>
      <c r="AC944"/>
    </row>
    <row r="945" spans="1:29" x14ac:dyDescent="0.25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  <c r="AB945"/>
      <c r="AC945"/>
    </row>
    <row r="946" spans="1:29" x14ac:dyDescent="0.25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  <c r="AB946"/>
      <c r="AC946"/>
    </row>
    <row r="947" spans="1:29" x14ac:dyDescent="0.25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  <c r="AB947"/>
      <c r="AC947"/>
    </row>
    <row r="948" spans="1:29" x14ac:dyDescent="0.25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  <c r="AB948"/>
      <c r="AC948"/>
    </row>
    <row r="949" spans="1:29" x14ac:dyDescent="0.25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  <c r="AB949"/>
      <c r="AC949"/>
    </row>
    <row r="950" spans="1:29" x14ac:dyDescent="0.25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  <c r="AB950"/>
      <c r="AC950"/>
    </row>
    <row r="951" spans="1:29" x14ac:dyDescent="0.25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  <c r="AB951"/>
      <c r="AC951"/>
    </row>
    <row r="952" spans="1:29" x14ac:dyDescent="0.25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  <c r="AB952"/>
      <c r="AC952"/>
    </row>
    <row r="953" spans="1:29" x14ac:dyDescent="0.25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  <c r="AB953"/>
      <c r="AC953"/>
    </row>
    <row r="954" spans="1:29" x14ac:dyDescent="0.25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  <c r="AB954"/>
      <c r="AC954"/>
    </row>
    <row r="955" spans="1:29" x14ac:dyDescent="0.25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  <c r="AB955"/>
      <c r="AC955"/>
    </row>
    <row r="956" spans="1:29" x14ac:dyDescent="0.25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  <c r="AB956"/>
      <c r="AC956"/>
    </row>
    <row r="957" spans="1:29" x14ac:dyDescent="0.25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  <c r="AB957"/>
      <c r="AC957"/>
    </row>
    <row r="958" spans="1:29" x14ac:dyDescent="0.25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  <c r="AB958"/>
      <c r="AC958"/>
    </row>
    <row r="959" spans="1:29" x14ac:dyDescent="0.25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  <c r="AB959"/>
      <c r="AC959"/>
    </row>
    <row r="960" spans="1:29" x14ac:dyDescent="0.25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  <c r="AB960"/>
      <c r="AC960"/>
    </row>
    <row r="961" spans="1:29" x14ac:dyDescent="0.25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  <c r="AB961"/>
      <c r="AC961"/>
    </row>
    <row r="962" spans="1:29" x14ac:dyDescent="0.25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  <c r="AB962"/>
      <c r="AC962"/>
    </row>
    <row r="963" spans="1:29" x14ac:dyDescent="0.25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  <c r="AB963"/>
      <c r="AC963"/>
    </row>
    <row r="964" spans="1:29" x14ac:dyDescent="0.25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  <c r="AB964"/>
      <c r="AC964"/>
    </row>
    <row r="965" spans="1:29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  <c r="AB965"/>
      <c r="AC965"/>
    </row>
    <row r="966" spans="1:29" x14ac:dyDescent="0.25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  <c r="AB966"/>
      <c r="AC966"/>
    </row>
    <row r="967" spans="1:29" x14ac:dyDescent="0.25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  <c r="AB967"/>
      <c r="AC967"/>
    </row>
    <row r="968" spans="1:29" x14ac:dyDescent="0.25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  <c r="AB968"/>
      <c r="AC968"/>
    </row>
    <row r="969" spans="1:29" x14ac:dyDescent="0.25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  <c r="AB969"/>
      <c r="AC969"/>
    </row>
    <row r="970" spans="1:29" x14ac:dyDescent="0.25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  <c r="AB970"/>
      <c r="AC970"/>
    </row>
    <row r="971" spans="1:29" x14ac:dyDescent="0.25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  <c r="AB971"/>
      <c r="AC971"/>
    </row>
    <row r="972" spans="1:29" x14ac:dyDescent="0.25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  <c r="AB972"/>
      <c r="AC972"/>
    </row>
    <row r="973" spans="1:29" x14ac:dyDescent="0.25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  <c r="AB973"/>
      <c r="AC973"/>
    </row>
    <row r="974" spans="1:29" x14ac:dyDescent="0.25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  <c r="AB974"/>
      <c r="AC974"/>
    </row>
    <row r="975" spans="1:29" x14ac:dyDescent="0.25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  <c r="AB975"/>
      <c r="AC975"/>
    </row>
    <row r="976" spans="1:29" x14ac:dyDescent="0.25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  <c r="AB976"/>
      <c r="AC976"/>
    </row>
    <row r="977" spans="1:29" x14ac:dyDescent="0.25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  <c r="AB977"/>
      <c r="AC977"/>
    </row>
    <row r="978" spans="1:29" x14ac:dyDescent="0.25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  <c r="AB978"/>
      <c r="AC978"/>
    </row>
    <row r="979" spans="1:29" x14ac:dyDescent="0.25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  <c r="AB979"/>
      <c r="AC979"/>
    </row>
    <row r="980" spans="1:29" x14ac:dyDescent="0.25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  <c r="AB980"/>
      <c r="AC980"/>
    </row>
    <row r="981" spans="1:29" x14ac:dyDescent="0.25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  <c r="AB981"/>
      <c r="AC981"/>
    </row>
    <row r="982" spans="1:29" x14ac:dyDescent="0.25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  <c r="AB982"/>
      <c r="AC982"/>
    </row>
    <row r="983" spans="1:29" x14ac:dyDescent="0.25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  <c r="AB983"/>
      <c r="AC983"/>
    </row>
    <row r="984" spans="1:29" x14ac:dyDescent="0.25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  <c r="AB984"/>
      <c r="AC984"/>
    </row>
    <row r="985" spans="1:29" x14ac:dyDescent="0.25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  <c r="AB985"/>
      <c r="AC985"/>
    </row>
    <row r="986" spans="1:29" x14ac:dyDescent="0.25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  <c r="AB986"/>
      <c r="AC986"/>
    </row>
    <row r="987" spans="1:29" x14ac:dyDescent="0.25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  <c r="AB987"/>
      <c r="AC987"/>
    </row>
    <row r="988" spans="1:29" x14ac:dyDescent="0.25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  <c r="AB988"/>
      <c r="AC988"/>
    </row>
    <row r="989" spans="1:29" x14ac:dyDescent="0.25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  <c r="AB989"/>
      <c r="AC989"/>
    </row>
    <row r="990" spans="1:29" x14ac:dyDescent="0.25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  <c r="AB990"/>
      <c r="AC990"/>
    </row>
    <row r="991" spans="1:29" x14ac:dyDescent="0.25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  <c r="AB991"/>
      <c r="AC991"/>
    </row>
    <row r="992" spans="1:29" x14ac:dyDescent="0.25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  <c r="AB992"/>
      <c r="AC992"/>
    </row>
    <row r="993" spans="1:29" x14ac:dyDescent="0.25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  <c r="AB993"/>
      <c r="AC993"/>
    </row>
    <row r="994" spans="1:29" x14ac:dyDescent="0.25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  <c r="AB994"/>
      <c r="AC994"/>
    </row>
    <row r="995" spans="1:29" x14ac:dyDescent="0.25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  <c r="AB995"/>
      <c r="AC995"/>
    </row>
    <row r="996" spans="1:29" x14ac:dyDescent="0.25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  <c r="AB996"/>
      <c r="AC996"/>
    </row>
    <row r="997" spans="1:29" x14ac:dyDescent="0.25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  <c r="AB997"/>
      <c r="AC997"/>
    </row>
    <row r="998" spans="1:29" x14ac:dyDescent="0.25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  <c r="AB998"/>
      <c r="AC998"/>
    </row>
    <row r="999" spans="1:29" x14ac:dyDescent="0.25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  <c r="AB999"/>
      <c r="AC999"/>
    </row>
    <row r="1000" spans="1:29" x14ac:dyDescent="0.2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  <c r="AB1000"/>
      <c r="AC1000"/>
    </row>
    <row r="1001" spans="1:29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  <c r="AB1001"/>
      <c r="AC1001"/>
    </row>
    <row r="1002" spans="1:29" x14ac:dyDescent="0.2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  <c r="AB1002"/>
      <c r="AC1002"/>
    </row>
    <row r="1003" spans="1:29" x14ac:dyDescent="0.2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  <c r="AB1003"/>
      <c r="AC1003"/>
    </row>
    <row r="1004" spans="1:29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  <c r="AB1004"/>
      <c r="AC1004"/>
    </row>
    <row r="1005" spans="1:29" x14ac:dyDescent="0.2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  <c r="AB1005"/>
      <c r="AC1005"/>
    </row>
    <row r="1006" spans="1:29" x14ac:dyDescent="0.2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  <c r="AB1006"/>
      <c r="AC1006"/>
    </row>
    <row r="1007" spans="1:29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  <c r="AB1007"/>
      <c r="AC1007"/>
    </row>
    <row r="1008" spans="1:29" x14ac:dyDescent="0.2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  <c r="AB1008"/>
      <c r="AC1008"/>
    </row>
    <row r="1009" spans="1:29" x14ac:dyDescent="0.2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  <c r="AB1009"/>
      <c r="AC1009"/>
    </row>
    <row r="1010" spans="1:29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  <c r="AB1010"/>
      <c r="AC1010"/>
    </row>
    <row r="1011" spans="1:29" x14ac:dyDescent="0.2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  <c r="AB1011"/>
      <c r="AC1011"/>
    </row>
    <row r="1012" spans="1:29" x14ac:dyDescent="0.2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  <c r="AB1012"/>
      <c r="AC1012"/>
    </row>
    <row r="1013" spans="1:29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  <c r="AB1013"/>
      <c r="AC1013"/>
    </row>
    <row r="1014" spans="1:29" x14ac:dyDescent="0.2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  <c r="AB1014"/>
      <c r="AC1014"/>
    </row>
    <row r="1015" spans="1:29" x14ac:dyDescent="0.2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  <c r="AB1015"/>
      <c r="AC1015"/>
    </row>
    <row r="1016" spans="1:29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  <c r="AB1016"/>
      <c r="AC1016"/>
    </row>
    <row r="1017" spans="1:29" x14ac:dyDescent="0.2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  <c r="AB1017"/>
      <c r="AC1017"/>
    </row>
    <row r="1018" spans="1:29" x14ac:dyDescent="0.2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  <c r="AB1018"/>
      <c r="AC1018"/>
    </row>
    <row r="1019" spans="1:29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  <c r="R1019"/>
      <c r="S1019"/>
      <c r="T1019"/>
      <c r="U1019"/>
      <c r="V1019"/>
      <c r="W1019"/>
      <c r="X1019"/>
      <c r="Y1019"/>
      <c r="Z1019"/>
      <c r="AA1019"/>
      <c r="AB1019"/>
      <c r="AC1019"/>
    </row>
    <row r="1020" spans="1:29" x14ac:dyDescent="0.2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  <c r="AB1020"/>
      <c r="AC1020"/>
    </row>
    <row r="1021" spans="1:29" x14ac:dyDescent="0.2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  <c r="AB1021"/>
      <c r="AC1021"/>
    </row>
    <row r="1022" spans="1:29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  <c r="R1022"/>
      <c r="S1022"/>
      <c r="T1022"/>
      <c r="U1022"/>
      <c r="V1022"/>
      <c r="W1022"/>
      <c r="X1022"/>
      <c r="Y1022"/>
      <c r="Z1022"/>
      <c r="AA1022"/>
      <c r="AB1022"/>
      <c r="AC1022"/>
    </row>
    <row r="1023" spans="1:29" x14ac:dyDescent="0.2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  <c r="AB1023"/>
      <c r="AC1023"/>
    </row>
    <row r="1024" spans="1:29" x14ac:dyDescent="0.2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  <c r="AB1024"/>
      <c r="AC1024"/>
    </row>
    <row r="1025" spans="1:29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  <c r="R1025"/>
      <c r="S1025"/>
      <c r="T1025"/>
      <c r="U1025"/>
      <c r="V1025"/>
      <c r="W1025"/>
      <c r="X1025"/>
      <c r="Y1025"/>
      <c r="Z1025"/>
      <c r="AA1025"/>
      <c r="AB1025"/>
      <c r="AC1025"/>
    </row>
    <row r="1026" spans="1:29" x14ac:dyDescent="0.2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  <c r="AB1026"/>
      <c r="AC1026"/>
    </row>
    <row r="1027" spans="1:29" x14ac:dyDescent="0.2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  <c r="AB1027"/>
      <c r="AC1027"/>
    </row>
    <row r="1028" spans="1:29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  <c r="R1028"/>
      <c r="S1028"/>
      <c r="T1028"/>
      <c r="U1028"/>
      <c r="V1028"/>
      <c r="W1028"/>
      <c r="X1028"/>
      <c r="Y1028"/>
      <c r="Z1028"/>
      <c r="AA1028"/>
      <c r="AB1028"/>
      <c r="AC1028"/>
    </row>
    <row r="1029" spans="1:29" x14ac:dyDescent="0.2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  <c r="AB1029"/>
      <c r="AC1029"/>
    </row>
    <row r="1030" spans="1:29" x14ac:dyDescent="0.2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  <c r="AB1030"/>
      <c r="AC1030"/>
    </row>
    <row r="1031" spans="1:29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  <c r="R1031"/>
      <c r="S1031"/>
      <c r="T1031"/>
      <c r="U1031"/>
      <c r="V1031"/>
      <c r="W1031"/>
      <c r="X1031"/>
      <c r="Y1031"/>
      <c r="Z1031"/>
      <c r="AA1031"/>
      <c r="AB1031"/>
      <c r="AC1031"/>
    </row>
    <row r="1032" spans="1:29" x14ac:dyDescent="0.2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  <c r="AB1032"/>
      <c r="AC1032"/>
    </row>
    <row r="1033" spans="1:29" x14ac:dyDescent="0.2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  <c r="AB1033"/>
      <c r="AC1033"/>
    </row>
    <row r="1034" spans="1:29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  <c r="R1034"/>
      <c r="S1034"/>
      <c r="T1034"/>
      <c r="U1034"/>
      <c r="V1034"/>
      <c r="W1034"/>
      <c r="X1034"/>
      <c r="Y1034"/>
      <c r="Z1034"/>
      <c r="AA1034"/>
      <c r="AB1034"/>
      <c r="AC1034"/>
    </row>
    <row r="1035" spans="1:29" x14ac:dyDescent="0.2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  <c r="AB1035"/>
      <c r="AC1035"/>
    </row>
    <row r="1036" spans="1:29" x14ac:dyDescent="0.2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  <c r="AB1036"/>
      <c r="AC1036"/>
    </row>
    <row r="1037" spans="1:29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  <c r="R1037"/>
      <c r="S1037"/>
      <c r="T1037"/>
      <c r="U1037"/>
      <c r="V1037"/>
      <c r="W1037"/>
      <c r="X1037"/>
      <c r="Y1037"/>
      <c r="Z1037"/>
      <c r="AA1037"/>
      <c r="AB1037"/>
      <c r="AC1037"/>
    </row>
    <row r="1038" spans="1:29" x14ac:dyDescent="0.2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  <c r="AB1038"/>
      <c r="AC1038"/>
    </row>
    <row r="1039" spans="1:29" x14ac:dyDescent="0.2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  <c r="AB1039"/>
      <c r="AC1039"/>
    </row>
    <row r="1040" spans="1:29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  <c r="R1040"/>
      <c r="S1040"/>
      <c r="T1040"/>
      <c r="U1040"/>
      <c r="V1040"/>
      <c r="W1040"/>
      <c r="X1040"/>
      <c r="Y1040"/>
      <c r="Z1040"/>
      <c r="AA1040"/>
      <c r="AB1040"/>
      <c r="AC1040"/>
    </row>
    <row r="1041" spans="1:29" x14ac:dyDescent="0.2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  <c r="AB1041"/>
      <c r="AC1041"/>
    </row>
    <row r="1042" spans="1:29" x14ac:dyDescent="0.2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  <c r="AB1042"/>
      <c r="AC1042"/>
    </row>
    <row r="1043" spans="1:29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  <c r="R1043"/>
      <c r="S1043"/>
      <c r="T1043"/>
      <c r="U1043"/>
      <c r="V1043"/>
      <c r="W1043"/>
      <c r="X1043"/>
      <c r="Y1043"/>
      <c r="Z1043"/>
      <c r="AA1043"/>
      <c r="AB1043"/>
      <c r="AC1043"/>
    </row>
    <row r="1044" spans="1:29" x14ac:dyDescent="0.2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  <c r="AB1044"/>
      <c r="AC1044"/>
    </row>
    <row r="1045" spans="1:29" x14ac:dyDescent="0.2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  <c r="AB1045"/>
      <c r="AC1045"/>
    </row>
    <row r="1046" spans="1:29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  <c r="R1046"/>
      <c r="S1046"/>
      <c r="T1046"/>
      <c r="U1046"/>
      <c r="V1046"/>
      <c r="W1046"/>
      <c r="X1046"/>
      <c r="Y1046"/>
      <c r="Z1046"/>
      <c r="AA1046"/>
      <c r="AB1046"/>
      <c r="AC1046"/>
    </row>
    <row r="1047" spans="1:29" x14ac:dyDescent="0.2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  <c r="AB1047"/>
      <c r="AC1047"/>
    </row>
    <row r="1048" spans="1:29" x14ac:dyDescent="0.2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  <c r="AB1048"/>
      <c r="AC1048"/>
    </row>
    <row r="1049" spans="1:29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  <c r="R1049"/>
      <c r="S1049"/>
      <c r="T1049"/>
      <c r="U1049"/>
      <c r="V1049"/>
      <c r="W1049"/>
      <c r="X1049"/>
      <c r="Y1049"/>
      <c r="Z1049"/>
      <c r="AA1049"/>
      <c r="AB1049"/>
      <c r="AC1049"/>
    </row>
    <row r="1050" spans="1:29" x14ac:dyDescent="0.2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  <c r="AB1050"/>
      <c r="AC1050"/>
    </row>
    <row r="1051" spans="1:29" x14ac:dyDescent="0.2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  <c r="AB1051"/>
      <c r="AC1051"/>
    </row>
    <row r="1052" spans="1:29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  <c r="R1052"/>
      <c r="S1052"/>
      <c r="T1052"/>
      <c r="U1052"/>
      <c r="V1052"/>
      <c r="W1052"/>
      <c r="X1052"/>
      <c r="Y1052"/>
      <c r="Z1052"/>
      <c r="AA1052"/>
      <c r="AB1052"/>
      <c r="AC1052"/>
    </row>
    <row r="1053" spans="1:29" x14ac:dyDescent="0.2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  <c r="AB1053"/>
      <c r="AC1053"/>
    </row>
    <row r="1054" spans="1:29" x14ac:dyDescent="0.2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  <c r="AB1054"/>
      <c r="AC1054"/>
    </row>
    <row r="1055" spans="1:29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  <c r="R1055"/>
      <c r="S1055"/>
      <c r="T1055"/>
      <c r="U1055"/>
      <c r="V1055"/>
      <c r="W1055"/>
      <c r="X1055"/>
      <c r="Y1055"/>
      <c r="Z1055"/>
      <c r="AA1055"/>
      <c r="AB1055"/>
      <c r="AC1055"/>
    </row>
    <row r="1056" spans="1:29" x14ac:dyDescent="0.2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  <c r="AB1056"/>
      <c r="AC1056"/>
    </row>
    <row r="1057" spans="1:29" x14ac:dyDescent="0.2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  <c r="AB1057"/>
      <c r="AC1057"/>
    </row>
    <row r="1058" spans="1:29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  <c r="R1058"/>
      <c r="S1058"/>
      <c r="T1058"/>
      <c r="U1058"/>
      <c r="V1058"/>
      <c r="W1058"/>
      <c r="X1058"/>
      <c r="Y1058"/>
      <c r="Z1058"/>
      <c r="AA1058"/>
      <c r="AB1058"/>
      <c r="AC1058"/>
    </row>
    <row r="1059" spans="1:29" x14ac:dyDescent="0.2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  <c r="AB1059"/>
      <c r="AC1059"/>
    </row>
    <row r="1060" spans="1:29" x14ac:dyDescent="0.2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  <c r="AB1060"/>
      <c r="AC1060"/>
    </row>
    <row r="1061" spans="1:29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  <c r="R1061"/>
      <c r="S1061"/>
      <c r="T1061"/>
      <c r="U1061"/>
      <c r="V1061"/>
      <c r="W1061"/>
      <c r="X1061"/>
      <c r="Y1061"/>
      <c r="Z1061"/>
      <c r="AA1061"/>
      <c r="AB1061"/>
      <c r="AC1061"/>
    </row>
    <row r="1062" spans="1:29" x14ac:dyDescent="0.2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  <c r="AB1062"/>
      <c r="AC1062"/>
    </row>
    <row r="1063" spans="1:29" x14ac:dyDescent="0.2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  <c r="AB1063"/>
      <c r="AC1063"/>
    </row>
    <row r="1064" spans="1:29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  <c r="R1064"/>
      <c r="S1064"/>
      <c r="T1064"/>
      <c r="U1064"/>
      <c r="V1064"/>
      <c r="W1064"/>
      <c r="X1064"/>
      <c r="Y1064"/>
      <c r="Z1064"/>
      <c r="AA1064"/>
      <c r="AB1064"/>
      <c r="AC1064"/>
    </row>
    <row r="1065" spans="1:29" x14ac:dyDescent="0.2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  <c r="AB1065"/>
      <c r="AC1065"/>
    </row>
    <row r="1066" spans="1:29" x14ac:dyDescent="0.2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  <c r="AB1066"/>
      <c r="AC1066"/>
    </row>
    <row r="1067" spans="1:29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  <c r="R1067"/>
      <c r="S1067"/>
      <c r="T1067"/>
      <c r="U1067"/>
      <c r="V1067"/>
      <c r="W1067"/>
      <c r="X1067"/>
      <c r="Y1067"/>
      <c r="Z1067"/>
      <c r="AA1067"/>
      <c r="AB1067"/>
      <c r="AC1067"/>
    </row>
    <row r="1068" spans="1:29" x14ac:dyDescent="0.2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  <c r="AB1068"/>
      <c r="AC1068"/>
    </row>
    <row r="1069" spans="1:29" x14ac:dyDescent="0.2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  <c r="AB1069"/>
      <c r="AC1069"/>
    </row>
    <row r="1070" spans="1:29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  <c r="R1070"/>
      <c r="S1070"/>
      <c r="T1070"/>
      <c r="U1070"/>
      <c r="V1070"/>
      <c r="W1070"/>
      <c r="X1070"/>
      <c r="Y1070"/>
      <c r="Z1070"/>
      <c r="AA1070"/>
      <c r="AB1070"/>
      <c r="AC1070"/>
    </row>
    <row r="1071" spans="1:29" x14ac:dyDescent="0.2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  <c r="AB1071"/>
      <c r="AC1071"/>
    </row>
    <row r="1072" spans="1:29" x14ac:dyDescent="0.2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  <c r="AB1072"/>
      <c r="AC1072"/>
    </row>
    <row r="1073" spans="1:29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  <c r="R1073"/>
      <c r="S1073"/>
      <c r="T1073"/>
      <c r="U1073"/>
      <c r="V1073"/>
      <c r="W1073"/>
      <c r="X1073"/>
      <c r="Y1073"/>
      <c r="Z1073"/>
      <c r="AA1073"/>
      <c r="AB1073"/>
      <c r="AC1073"/>
    </row>
    <row r="1074" spans="1:29" x14ac:dyDescent="0.2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  <c r="AB1074"/>
      <c r="AC1074"/>
    </row>
    <row r="1075" spans="1:29" x14ac:dyDescent="0.2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  <c r="AB1075"/>
      <c r="AC1075"/>
    </row>
    <row r="1076" spans="1:29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  <c r="R1076"/>
      <c r="S1076"/>
      <c r="T1076"/>
      <c r="U1076"/>
      <c r="V1076"/>
      <c r="W1076"/>
      <c r="X1076"/>
      <c r="Y1076"/>
      <c r="Z1076"/>
      <c r="AA1076"/>
      <c r="AB1076"/>
      <c r="AC1076"/>
    </row>
    <row r="1077" spans="1:29" x14ac:dyDescent="0.2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  <c r="AB1077"/>
      <c r="AC1077"/>
    </row>
    <row r="1078" spans="1:29" x14ac:dyDescent="0.25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  <c r="AB1078"/>
      <c r="AC1078"/>
    </row>
    <row r="1079" spans="1:29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  <c r="R1079"/>
      <c r="S1079"/>
      <c r="T1079"/>
      <c r="U1079"/>
      <c r="V1079"/>
      <c r="W1079"/>
      <c r="X1079"/>
      <c r="Y1079"/>
      <c r="Z1079"/>
      <c r="AA1079"/>
      <c r="AB1079"/>
      <c r="AC1079"/>
    </row>
    <row r="1080" spans="1:29" x14ac:dyDescent="0.2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  <c r="AB1080"/>
      <c r="AC1080"/>
    </row>
    <row r="1081" spans="1:29" x14ac:dyDescent="0.2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  <c r="AB1081"/>
      <c r="AC1081"/>
    </row>
    <row r="1082" spans="1:29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  <c r="R1082"/>
      <c r="S1082"/>
      <c r="T1082"/>
      <c r="U1082"/>
      <c r="V1082"/>
      <c r="W1082"/>
      <c r="X1082"/>
      <c r="Y1082"/>
      <c r="Z1082"/>
      <c r="AA1082"/>
      <c r="AB1082"/>
      <c r="AC1082"/>
    </row>
    <row r="1083" spans="1:29" x14ac:dyDescent="0.25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  <c r="AB1083"/>
      <c r="AC1083"/>
    </row>
    <row r="1084" spans="1:29" x14ac:dyDescent="0.25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  <c r="AB1084"/>
      <c r="AC1084"/>
    </row>
    <row r="1085" spans="1:29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  <c r="R1085"/>
      <c r="S1085"/>
      <c r="T1085"/>
      <c r="U1085"/>
      <c r="V1085"/>
      <c r="W1085"/>
      <c r="X1085"/>
      <c r="Y1085"/>
      <c r="Z1085"/>
      <c r="AA1085"/>
      <c r="AB1085"/>
      <c r="AC1085"/>
    </row>
    <row r="1086" spans="1:29" x14ac:dyDescent="0.2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  <c r="AB1086"/>
      <c r="AC1086"/>
    </row>
    <row r="1087" spans="1:29" x14ac:dyDescent="0.2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  <c r="AB1087"/>
      <c r="AC1087"/>
    </row>
    <row r="1088" spans="1:29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  <c r="R1088"/>
      <c r="S1088"/>
      <c r="T1088"/>
      <c r="U1088"/>
      <c r="V1088"/>
      <c r="W1088"/>
      <c r="X1088"/>
      <c r="Y1088"/>
      <c r="Z1088"/>
      <c r="AA1088"/>
      <c r="AB1088"/>
      <c r="AC1088"/>
    </row>
    <row r="1089" spans="1:29" x14ac:dyDescent="0.2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  <c r="AB1089"/>
      <c r="AC1089"/>
    </row>
    <row r="1090" spans="1:29" x14ac:dyDescent="0.2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  <c r="AB1090"/>
      <c r="AC1090"/>
    </row>
    <row r="1091" spans="1:29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  <c r="R1091"/>
      <c r="S1091"/>
      <c r="T1091"/>
      <c r="U1091"/>
      <c r="V1091"/>
      <c r="W1091"/>
      <c r="X1091"/>
      <c r="Y1091"/>
      <c r="Z1091"/>
      <c r="AA1091"/>
      <c r="AB1091"/>
      <c r="AC1091"/>
    </row>
    <row r="1092" spans="1:29" x14ac:dyDescent="0.2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  <c r="AB1092"/>
      <c r="AC1092"/>
    </row>
    <row r="1093" spans="1:29" x14ac:dyDescent="0.2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  <c r="AB1093"/>
      <c r="AC1093"/>
    </row>
    <row r="1094" spans="1:29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  <c r="R1094"/>
      <c r="S1094"/>
      <c r="T1094"/>
      <c r="U1094"/>
      <c r="V1094"/>
      <c r="W1094"/>
      <c r="X1094"/>
      <c r="Y1094"/>
      <c r="Z1094"/>
      <c r="AA1094"/>
      <c r="AB1094"/>
      <c r="AC1094"/>
    </row>
    <row r="1095" spans="1:29" x14ac:dyDescent="0.2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  <c r="AB1095"/>
      <c r="AC1095"/>
    </row>
    <row r="1096" spans="1:29" x14ac:dyDescent="0.2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  <c r="AB1096"/>
      <c r="AC1096"/>
    </row>
    <row r="1097" spans="1:29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  <c r="R1097"/>
      <c r="S1097"/>
      <c r="T1097"/>
      <c r="U1097"/>
      <c r="V1097"/>
      <c r="W1097"/>
      <c r="X1097"/>
      <c r="Y1097"/>
      <c r="Z1097"/>
      <c r="AA1097"/>
      <c r="AB1097"/>
      <c r="AC1097"/>
    </row>
    <row r="1098" spans="1:29" x14ac:dyDescent="0.2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  <c r="AB1098"/>
      <c r="AC1098"/>
    </row>
    <row r="1099" spans="1:29" x14ac:dyDescent="0.2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  <c r="AB1099"/>
      <c r="AC1099"/>
    </row>
    <row r="1100" spans="1:29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  <c r="R1100"/>
      <c r="S1100"/>
      <c r="T1100"/>
      <c r="U1100"/>
      <c r="V1100"/>
      <c r="W1100"/>
      <c r="X1100"/>
      <c r="Y1100"/>
      <c r="Z1100"/>
      <c r="AA1100"/>
      <c r="AB1100"/>
      <c r="AC1100"/>
    </row>
    <row r="1101" spans="1:29" x14ac:dyDescent="0.2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  <c r="AB1101"/>
      <c r="AC1101"/>
    </row>
    <row r="1102" spans="1:29" x14ac:dyDescent="0.2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  <c r="AB1102"/>
      <c r="AC1102"/>
    </row>
    <row r="1103" spans="1:29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  <c r="R1103"/>
      <c r="S1103"/>
      <c r="T1103"/>
      <c r="U1103"/>
      <c r="V1103"/>
      <c r="W1103"/>
      <c r="X1103"/>
      <c r="Y1103"/>
      <c r="Z1103"/>
      <c r="AA1103"/>
      <c r="AB1103"/>
      <c r="AC1103"/>
    </row>
    <row r="1104" spans="1:29" x14ac:dyDescent="0.2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  <c r="AB1104"/>
      <c r="AC1104"/>
    </row>
    <row r="1105" spans="1:29" x14ac:dyDescent="0.2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  <c r="AB1105"/>
      <c r="AC1105"/>
    </row>
    <row r="1106" spans="1:29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  <c r="R1106"/>
      <c r="S1106"/>
      <c r="T1106"/>
      <c r="U1106"/>
      <c r="V1106"/>
      <c r="W1106"/>
      <c r="X1106"/>
      <c r="Y1106"/>
      <c r="Z1106"/>
      <c r="AA1106"/>
      <c r="AB1106"/>
      <c r="AC1106"/>
    </row>
    <row r="1107" spans="1:29" x14ac:dyDescent="0.2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  <c r="AB1107"/>
      <c r="AC1107"/>
    </row>
    <row r="1108" spans="1:29" x14ac:dyDescent="0.2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  <c r="AB1108"/>
      <c r="AC1108"/>
    </row>
    <row r="1109" spans="1:29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  <c r="R1109"/>
      <c r="S1109"/>
      <c r="T1109"/>
      <c r="U1109"/>
      <c r="V1109"/>
      <c r="W1109"/>
      <c r="X1109"/>
      <c r="Y1109"/>
      <c r="Z1109"/>
      <c r="AA1109"/>
      <c r="AB1109"/>
      <c r="AC1109"/>
    </row>
    <row r="1110" spans="1:29" x14ac:dyDescent="0.2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  <c r="AB1110"/>
      <c r="AC1110"/>
    </row>
    <row r="1111" spans="1:29" x14ac:dyDescent="0.2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  <c r="AB1111"/>
      <c r="AC1111"/>
    </row>
    <row r="1112" spans="1:29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  <c r="R1112"/>
      <c r="S1112"/>
      <c r="T1112"/>
      <c r="U1112"/>
      <c r="V1112"/>
      <c r="W1112"/>
      <c r="X1112"/>
      <c r="Y1112"/>
      <c r="Z1112"/>
      <c r="AA1112"/>
      <c r="AB1112"/>
      <c r="AC1112"/>
    </row>
    <row r="1113" spans="1:29" x14ac:dyDescent="0.2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  <c r="AB1113"/>
      <c r="AC1113"/>
    </row>
    <row r="1114" spans="1:29" x14ac:dyDescent="0.2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  <c r="AB1114"/>
      <c r="AC1114"/>
    </row>
    <row r="1115" spans="1:29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  <c r="R1115"/>
      <c r="S1115"/>
      <c r="T1115"/>
      <c r="U1115"/>
      <c r="V1115"/>
      <c r="W1115"/>
      <c r="X1115"/>
      <c r="Y1115"/>
      <c r="Z1115"/>
      <c r="AA1115"/>
      <c r="AB1115"/>
      <c r="AC1115"/>
    </row>
    <row r="1116" spans="1:29" x14ac:dyDescent="0.2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  <c r="AB1116"/>
      <c r="AC1116"/>
    </row>
    <row r="1117" spans="1:29" x14ac:dyDescent="0.2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  <c r="AB1117"/>
      <c r="AC1117"/>
    </row>
    <row r="1118" spans="1:29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  <c r="R1118"/>
      <c r="S1118"/>
      <c r="T1118"/>
      <c r="U1118"/>
      <c r="V1118"/>
      <c r="W1118"/>
      <c r="X1118"/>
      <c r="Y1118"/>
      <c r="Z1118"/>
      <c r="AA1118"/>
      <c r="AB1118"/>
      <c r="AC1118"/>
    </row>
    <row r="1119" spans="1:29" x14ac:dyDescent="0.2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  <c r="AB1119"/>
      <c r="AC1119"/>
    </row>
    <row r="1120" spans="1:29" x14ac:dyDescent="0.2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  <c r="AB1120"/>
      <c r="AC1120"/>
    </row>
    <row r="1121" spans="1:29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  <c r="R1121"/>
      <c r="S1121"/>
      <c r="T1121"/>
      <c r="U1121"/>
      <c r="V1121"/>
      <c r="W1121"/>
      <c r="X1121"/>
      <c r="Y1121"/>
      <c r="Z1121"/>
      <c r="AA1121"/>
      <c r="AB1121"/>
      <c r="AC1121"/>
    </row>
    <row r="1122" spans="1:29" x14ac:dyDescent="0.25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  <c r="AB1122"/>
      <c r="AC1122"/>
    </row>
    <row r="1123" spans="1:29" x14ac:dyDescent="0.25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  <c r="AB1123"/>
      <c r="AC1123"/>
    </row>
    <row r="1124" spans="1:29" x14ac:dyDescent="0.2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  <c r="R1124"/>
      <c r="S1124"/>
      <c r="T1124"/>
      <c r="U1124"/>
      <c r="V1124"/>
      <c r="W1124"/>
      <c r="X1124"/>
      <c r="Y1124"/>
      <c r="Z1124"/>
      <c r="AA1124"/>
      <c r="AB1124"/>
      <c r="AC1124"/>
    </row>
    <row r="1125" spans="1:29" x14ac:dyDescent="0.25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  <c r="AB1125"/>
      <c r="AC1125"/>
    </row>
    <row r="1126" spans="1:29" x14ac:dyDescent="0.25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  <c r="AB1126"/>
      <c r="AC1126"/>
    </row>
    <row r="1127" spans="1:29" x14ac:dyDescent="0.2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  <c r="R1127"/>
      <c r="S1127"/>
      <c r="T1127"/>
      <c r="U1127"/>
      <c r="V1127"/>
      <c r="W1127"/>
      <c r="X1127"/>
      <c r="Y1127"/>
      <c r="Z1127"/>
      <c r="AA1127"/>
      <c r="AB1127"/>
      <c r="AC1127"/>
    </row>
    <row r="1128" spans="1:29" x14ac:dyDescent="0.25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  <c r="AB1128"/>
      <c r="AC1128"/>
    </row>
    <row r="1129" spans="1:29" x14ac:dyDescent="0.25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  <c r="AB1129"/>
      <c r="AC1129"/>
    </row>
    <row r="1130" spans="1:29" x14ac:dyDescent="0.2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  <c r="R1130"/>
      <c r="S1130"/>
      <c r="T1130"/>
      <c r="U1130"/>
      <c r="V1130"/>
      <c r="W1130"/>
      <c r="X1130"/>
      <c r="Y1130"/>
      <c r="Z1130"/>
      <c r="AA1130"/>
      <c r="AB1130"/>
      <c r="AC1130"/>
    </row>
    <row r="1131" spans="1:29" x14ac:dyDescent="0.25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  <c r="AB1131"/>
      <c r="AC1131"/>
    </row>
    <row r="1132" spans="1:29" x14ac:dyDescent="0.25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  <c r="AB1132"/>
      <c r="AC1132"/>
    </row>
    <row r="1133" spans="1:29" x14ac:dyDescent="0.2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  <c r="R1133"/>
      <c r="S1133"/>
      <c r="T1133"/>
      <c r="U1133"/>
      <c r="V1133"/>
      <c r="W1133"/>
      <c r="X1133"/>
      <c r="Y1133"/>
      <c r="Z1133"/>
      <c r="AA1133"/>
      <c r="AB1133"/>
      <c r="AC1133"/>
    </row>
    <row r="1134" spans="1:29" x14ac:dyDescent="0.25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  <c r="AB1134"/>
      <c r="AC1134"/>
    </row>
    <row r="1135" spans="1:29" x14ac:dyDescent="0.25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  <c r="AB1135"/>
      <c r="AC1135"/>
    </row>
    <row r="1136" spans="1:29" x14ac:dyDescent="0.2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  <c r="R1136"/>
      <c r="S1136"/>
      <c r="T1136"/>
      <c r="U1136"/>
      <c r="V1136"/>
      <c r="W1136"/>
      <c r="X1136"/>
      <c r="Y1136"/>
      <c r="Z1136"/>
      <c r="AA1136"/>
      <c r="AB1136"/>
      <c r="AC1136"/>
    </row>
    <row r="1137" spans="1:29" x14ac:dyDescent="0.25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  <c r="AB1137"/>
      <c r="AC1137"/>
    </row>
    <row r="1138" spans="1:29" x14ac:dyDescent="0.25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  <c r="AB1138"/>
      <c r="AC1138"/>
    </row>
    <row r="1139" spans="1:29" x14ac:dyDescent="0.2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  <c r="R1139"/>
      <c r="S1139"/>
      <c r="T1139"/>
      <c r="U1139"/>
      <c r="V1139"/>
      <c r="W1139"/>
      <c r="X1139"/>
      <c r="Y1139"/>
      <c r="Z1139"/>
      <c r="AA1139"/>
      <c r="AB1139"/>
      <c r="AC1139"/>
    </row>
    <row r="1140" spans="1:29" x14ac:dyDescent="0.25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  <c r="AB1140"/>
      <c r="AC1140"/>
    </row>
    <row r="1141" spans="1:29" x14ac:dyDescent="0.25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  <c r="AB1141"/>
      <c r="AC1141"/>
    </row>
    <row r="1142" spans="1:29" x14ac:dyDescent="0.2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  <c r="R1142"/>
      <c r="S1142"/>
      <c r="T1142"/>
      <c r="U1142"/>
      <c r="V1142"/>
      <c r="W1142"/>
      <c r="X1142"/>
      <c r="Y1142"/>
      <c r="Z1142"/>
      <c r="AA1142"/>
      <c r="AB1142"/>
      <c r="AC1142"/>
    </row>
    <row r="1143" spans="1:29" x14ac:dyDescent="0.25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  <c r="AB1143"/>
      <c r="AC1143"/>
    </row>
    <row r="1144" spans="1:29" x14ac:dyDescent="0.25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  <c r="AB1144"/>
      <c r="AC1144"/>
    </row>
    <row r="1145" spans="1:29" x14ac:dyDescent="0.2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  <c r="R1145"/>
      <c r="S1145"/>
      <c r="T1145"/>
      <c r="U1145"/>
      <c r="V1145"/>
      <c r="W1145"/>
      <c r="X1145"/>
      <c r="Y1145"/>
      <c r="Z1145"/>
      <c r="AA1145"/>
      <c r="AB1145"/>
      <c r="AC1145"/>
    </row>
    <row r="1146" spans="1:29" x14ac:dyDescent="0.25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  <c r="AB1146"/>
      <c r="AC1146"/>
    </row>
    <row r="1147" spans="1:29" x14ac:dyDescent="0.25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  <c r="AB1147"/>
      <c r="AC1147"/>
    </row>
    <row r="1148" spans="1:29" x14ac:dyDescent="0.25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  <c r="R1148"/>
      <c r="S1148"/>
      <c r="T1148"/>
      <c r="U1148"/>
      <c r="V1148"/>
      <c r="W1148"/>
      <c r="X1148"/>
      <c r="Y1148"/>
      <c r="Z1148"/>
      <c r="AA1148"/>
      <c r="AB1148"/>
      <c r="AC1148"/>
    </row>
    <row r="1149" spans="1:29" x14ac:dyDescent="0.25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  <c r="AB1149"/>
      <c r="AC1149"/>
    </row>
    <row r="1150" spans="1:29" x14ac:dyDescent="0.25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  <c r="AB1150"/>
      <c r="AC1150"/>
    </row>
    <row r="1151" spans="1:29" x14ac:dyDescent="0.25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  <c r="R1151"/>
      <c r="S1151"/>
      <c r="T1151"/>
      <c r="U1151"/>
      <c r="V1151"/>
      <c r="W1151"/>
      <c r="X1151"/>
      <c r="Y1151"/>
      <c r="Z1151"/>
      <c r="AA1151"/>
      <c r="AB1151"/>
      <c r="AC1151"/>
    </row>
    <row r="1152" spans="1:29" x14ac:dyDescent="0.25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  <c r="AB1152"/>
      <c r="AC1152"/>
    </row>
    <row r="1153" spans="1:29" x14ac:dyDescent="0.25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  <c r="AB1153"/>
      <c r="AC1153"/>
    </row>
    <row r="1154" spans="1:29" x14ac:dyDescent="0.25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  <c r="R1154"/>
      <c r="S1154"/>
      <c r="T1154"/>
      <c r="U1154"/>
      <c r="V1154"/>
      <c r="W1154"/>
      <c r="X1154"/>
      <c r="Y1154"/>
      <c r="Z1154"/>
      <c r="AA1154"/>
      <c r="AB1154"/>
      <c r="AC1154"/>
    </row>
    <row r="1155" spans="1:29" x14ac:dyDescent="0.25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  <c r="AB1155"/>
      <c r="AC1155"/>
    </row>
    <row r="1156" spans="1:29" x14ac:dyDescent="0.25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  <c r="AB1156"/>
      <c r="AC1156"/>
    </row>
    <row r="1157" spans="1:29" x14ac:dyDescent="0.25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  <c r="R1157"/>
      <c r="S1157"/>
      <c r="T1157"/>
      <c r="U1157"/>
      <c r="V1157"/>
      <c r="W1157"/>
      <c r="X1157"/>
      <c r="Y1157"/>
      <c r="Z1157"/>
      <c r="AA1157"/>
      <c r="AB1157"/>
      <c r="AC1157"/>
    </row>
    <row r="1158" spans="1:29" x14ac:dyDescent="0.25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  <c r="AB1158"/>
      <c r="AC1158"/>
    </row>
    <row r="1159" spans="1:29" x14ac:dyDescent="0.25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  <c r="AB1159"/>
      <c r="AC1159"/>
    </row>
    <row r="1160" spans="1:29" x14ac:dyDescent="0.25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  <c r="R1160"/>
      <c r="S1160"/>
      <c r="T1160"/>
      <c r="U1160"/>
      <c r="V1160"/>
      <c r="W1160"/>
      <c r="X1160"/>
      <c r="Y1160"/>
      <c r="Z1160"/>
      <c r="AA1160"/>
      <c r="AB1160"/>
      <c r="AC1160"/>
    </row>
    <row r="1161" spans="1:29" x14ac:dyDescent="0.25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  <c r="AB1161"/>
      <c r="AC1161"/>
    </row>
    <row r="1162" spans="1:29" x14ac:dyDescent="0.25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  <c r="AB1162"/>
      <c r="AC1162"/>
    </row>
    <row r="1163" spans="1:29" x14ac:dyDescent="0.25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  <c r="R1163"/>
      <c r="S1163"/>
      <c r="T1163"/>
      <c r="U1163"/>
      <c r="V1163"/>
      <c r="W1163"/>
      <c r="X1163"/>
      <c r="Y1163"/>
      <c r="Z1163"/>
      <c r="AA1163"/>
      <c r="AB1163"/>
      <c r="AC1163"/>
    </row>
    <row r="1164" spans="1:29" x14ac:dyDescent="0.25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  <c r="AB1164"/>
      <c r="AC1164"/>
    </row>
    <row r="1165" spans="1:29" x14ac:dyDescent="0.25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  <c r="AB1165"/>
      <c r="AC1165"/>
    </row>
    <row r="1166" spans="1:29" x14ac:dyDescent="0.25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  <c r="R1166"/>
      <c r="S1166"/>
      <c r="T1166"/>
      <c r="U1166"/>
      <c r="V1166"/>
      <c r="W1166"/>
      <c r="X1166"/>
      <c r="Y1166"/>
      <c r="Z1166"/>
      <c r="AA1166"/>
      <c r="AB1166"/>
      <c r="AC1166"/>
    </row>
    <row r="1167" spans="1:29" x14ac:dyDescent="0.25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  <c r="AB1167"/>
      <c r="AC1167"/>
    </row>
    <row r="1168" spans="1:29" x14ac:dyDescent="0.25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  <c r="AB1168"/>
      <c r="AC1168"/>
    </row>
    <row r="1169" spans="1:29" x14ac:dyDescent="0.25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  <c r="R1169"/>
      <c r="S1169"/>
      <c r="T1169"/>
      <c r="U1169"/>
      <c r="V1169"/>
      <c r="W1169"/>
      <c r="X1169"/>
      <c r="Y1169"/>
      <c r="Z1169"/>
      <c r="AA1169"/>
      <c r="AB1169"/>
      <c r="AC1169"/>
    </row>
    <row r="1170" spans="1:29" x14ac:dyDescent="0.25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  <c r="AB1170"/>
      <c r="AC1170"/>
    </row>
    <row r="1171" spans="1:29" x14ac:dyDescent="0.25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  <c r="AB1171"/>
      <c r="AC1171"/>
    </row>
    <row r="1172" spans="1:29" x14ac:dyDescent="0.25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  <c r="R1172"/>
      <c r="S1172"/>
      <c r="T1172"/>
      <c r="U1172"/>
      <c r="V1172"/>
      <c r="W1172"/>
      <c r="X1172"/>
      <c r="Y1172"/>
      <c r="Z1172"/>
      <c r="AA1172"/>
      <c r="AB1172"/>
      <c r="AC1172"/>
    </row>
    <row r="1173" spans="1:29" x14ac:dyDescent="0.25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  <c r="AB1173"/>
      <c r="AC1173"/>
    </row>
    <row r="1174" spans="1:29" x14ac:dyDescent="0.25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  <c r="AB1174"/>
      <c r="AC1174"/>
    </row>
    <row r="1175" spans="1:29" x14ac:dyDescent="0.25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  <c r="R1175"/>
      <c r="S1175"/>
      <c r="T1175"/>
      <c r="U1175"/>
      <c r="V1175"/>
      <c r="W1175"/>
      <c r="X1175"/>
      <c r="Y1175"/>
      <c r="Z1175"/>
      <c r="AA1175"/>
      <c r="AB1175"/>
      <c r="AC1175"/>
    </row>
    <row r="1176" spans="1:29" x14ac:dyDescent="0.25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  <c r="AB1176"/>
      <c r="AC1176"/>
    </row>
    <row r="1177" spans="1:29" x14ac:dyDescent="0.25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  <c r="AB1177"/>
      <c r="AC1177"/>
    </row>
    <row r="1178" spans="1:29" x14ac:dyDescent="0.25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  <c r="R1178"/>
      <c r="S1178"/>
      <c r="T1178"/>
      <c r="U1178"/>
      <c r="V1178"/>
      <c r="W1178"/>
      <c r="X1178"/>
      <c r="Y1178"/>
      <c r="Z1178"/>
      <c r="AA1178"/>
      <c r="AB1178"/>
      <c r="AC1178"/>
    </row>
    <row r="1179" spans="1:29" x14ac:dyDescent="0.25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  <c r="AB1179"/>
      <c r="AC1179"/>
    </row>
    <row r="1180" spans="1:29" x14ac:dyDescent="0.25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  <c r="AB1180"/>
      <c r="AC1180"/>
    </row>
    <row r="1181" spans="1:29" x14ac:dyDescent="0.25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  <c r="R1181"/>
      <c r="S1181"/>
      <c r="T1181"/>
      <c r="U1181"/>
      <c r="V1181"/>
      <c r="W1181"/>
      <c r="X1181"/>
      <c r="Y1181"/>
      <c r="Z1181"/>
      <c r="AA1181"/>
      <c r="AB1181"/>
      <c r="AC1181"/>
    </row>
    <row r="1182" spans="1:29" x14ac:dyDescent="0.25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  <c r="AB1182"/>
      <c r="AC1182"/>
    </row>
    <row r="1183" spans="1:29" x14ac:dyDescent="0.25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  <c r="AB1183"/>
      <c r="AC1183"/>
    </row>
    <row r="1184" spans="1:29" x14ac:dyDescent="0.25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  <c r="R1184"/>
      <c r="S1184"/>
      <c r="T1184"/>
      <c r="U1184"/>
      <c r="V1184"/>
      <c r="W1184"/>
      <c r="X1184"/>
      <c r="Y1184"/>
      <c r="Z1184"/>
      <c r="AA1184"/>
      <c r="AB1184"/>
      <c r="AC1184"/>
    </row>
    <row r="1185" spans="1:29" x14ac:dyDescent="0.25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  <c r="AB1185"/>
      <c r="AC1185"/>
    </row>
    <row r="1186" spans="1:29" x14ac:dyDescent="0.25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  <c r="AB1186"/>
      <c r="AC1186"/>
    </row>
    <row r="1187" spans="1:29" x14ac:dyDescent="0.25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  <c r="R1187"/>
      <c r="S1187"/>
      <c r="T1187"/>
      <c r="U1187"/>
      <c r="V1187"/>
      <c r="W1187"/>
      <c r="X1187"/>
      <c r="Y1187"/>
      <c r="Z1187"/>
      <c r="AA1187"/>
      <c r="AB1187"/>
      <c r="AC1187"/>
    </row>
    <row r="1188" spans="1:29" x14ac:dyDescent="0.25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  <c r="AB1188"/>
      <c r="AC1188"/>
    </row>
    <row r="1189" spans="1:29" x14ac:dyDescent="0.25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  <c r="AB1189"/>
      <c r="AC1189"/>
    </row>
    <row r="1190" spans="1:29" x14ac:dyDescent="0.25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  <c r="R1190"/>
      <c r="S1190"/>
      <c r="T1190"/>
      <c r="U1190"/>
      <c r="V1190"/>
      <c r="W1190"/>
      <c r="X1190"/>
      <c r="Y1190"/>
      <c r="Z1190"/>
      <c r="AA1190"/>
      <c r="AB1190"/>
      <c r="AC1190"/>
    </row>
    <row r="1191" spans="1:29" x14ac:dyDescent="0.25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  <c r="AB1191"/>
      <c r="AC1191"/>
    </row>
    <row r="1192" spans="1:29" x14ac:dyDescent="0.25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  <c r="AB1192"/>
      <c r="AC1192"/>
    </row>
    <row r="1193" spans="1:29" x14ac:dyDescent="0.25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  <c r="R1193"/>
      <c r="S1193"/>
      <c r="T1193"/>
      <c r="U1193"/>
      <c r="V1193"/>
      <c r="W1193"/>
      <c r="X1193"/>
      <c r="Y1193"/>
      <c r="Z1193"/>
      <c r="AA1193"/>
      <c r="AB1193"/>
      <c r="AC1193"/>
    </row>
    <row r="1194" spans="1:29" x14ac:dyDescent="0.25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  <c r="AB1194"/>
      <c r="AC1194"/>
    </row>
    <row r="1195" spans="1:29" x14ac:dyDescent="0.25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  <c r="AB1195"/>
      <c r="AC1195"/>
    </row>
    <row r="1196" spans="1:29" x14ac:dyDescent="0.25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  <c r="R1196"/>
      <c r="S1196"/>
      <c r="T1196"/>
      <c r="U1196"/>
      <c r="V1196"/>
      <c r="W1196"/>
      <c r="X1196"/>
      <c r="Y1196"/>
      <c r="Z1196"/>
      <c r="AA1196"/>
      <c r="AB1196"/>
      <c r="AC1196"/>
    </row>
    <row r="1197" spans="1:29" x14ac:dyDescent="0.25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  <c r="AB1197"/>
      <c r="AC1197"/>
    </row>
    <row r="1198" spans="1:29" x14ac:dyDescent="0.25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  <c r="AB1198"/>
      <c r="AC1198"/>
    </row>
    <row r="1199" spans="1:29" x14ac:dyDescent="0.25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  <c r="R1199"/>
      <c r="S1199"/>
      <c r="T1199"/>
      <c r="U1199"/>
      <c r="V1199"/>
      <c r="W1199"/>
      <c r="X1199"/>
      <c r="Y1199"/>
      <c r="Z1199"/>
      <c r="AA1199"/>
      <c r="AB1199"/>
      <c r="AC1199"/>
    </row>
    <row r="1200" spans="1:29" x14ac:dyDescent="0.25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  <c r="AB1200"/>
      <c r="AC1200"/>
    </row>
    <row r="1201" spans="1:29" x14ac:dyDescent="0.25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  <c r="AB1201"/>
      <c r="AC1201"/>
    </row>
    <row r="1202" spans="1:29" x14ac:dyDescent="0.25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  <c r="R1202"/>
      <c r="S1202"/>
      <c r="T1202"/>
      <c r="U1202"/>
      <c r="V1202"/>
      <c r="W1202"/>
      <c r="X1202"/>
      <c r="Y1202"/>
      <c r="Z1202"/>
      <c r="AA1202"/>
      <c r="AB1202"/>
      <c r="AC1202"/>
    </row>
    <row r="1203" spans="1:29" x14ac:dyDescent="0.25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  <c r="AB1203"/>
      <c r="AC1203"/>
    </row>
    <row r="1204" spans="1:29" x14ac:dyDescent="0.25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  <c r="AB1204"/>
      <c r="AC1204"/>
    </row>
    <row r="1205" spans="1:29" x14ac:dyDescent="0.25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  <c r="R1205"/>
      <c r="S1205"/>
      <c r="T1205"/>
      <c r="U1205"/>
      <c r="V1205"/>
      <c r="W1205"/>
      <c r="X1205"/>
      <c r="Y1205"/>
      <c r="Z1205"/>
      <c r="AA1205"/>
      <c r="AB1205"/>
      <c r="AC1205"/>
    </row>
    <row r="1206" spans="1:29" x14ac:dyDescent="0.25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  <c r="AB1206"/>
      <c r="AC1206"/>
    </row>
    <row r="1207" spans="1:29" x14ac:dyDescent="0.25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  <c r="AB1207"/>
      <c r="AC1207"/>
    </row>
    <row r="1208" spans="1:29" x14ac:dyDescent="0.25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  <c r="R1208"/>
      <c r="S1208"/>
      <c r="T1208"/>
      <c r="U1208"/>
      <c r="V1208"/>
      <c r="W1208"/>
      <c r="X1208"/>
      <c r="Y1208"/>
      <c r="Z1208"/>
      <c r="AA1208"/>
      <c r="AB1208"/>
      <c r="AC1208"/>
    </row>
    <row r="1209" spans="1:29" x14ac:dyDescent="0.25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  <c r="AB1209"/>
      <c r="AC1209"/>
    </row>
    <row r="1210" spans="1:29" x14ac:dyDescent="0.25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  <c r="AB1210"/>
      <c r="AC1210"/>
    </row>
    <row r="1211" spans="1:29" x14ac:dyDescent="0.25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  <c r="R1211"/>
      <c r="S1211"/>
      <c r="T1211"/>
      <c r="U1211"/>
      <c r="V1211"/>
      <c r="W1211"/>
      <c r="X1211"/>
      <c r="Y1211"/>
      <c r="Z1211"/>
      <c r="AA1211"/>
      <c r="AB1211"/>
      <c r="AC1211"/>
    </row>
    <row r="1212" spans="1:29" x14ac:dyDescent="0.25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  <c r="AB1212"/>
      <c r="AC1212"/>
    </row>
    <row r="1213" spans="1:29" x14ac:dyDescent="0.25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  <c r="AB1213"/>
      <c r="AC1213"/>
    </row>
    <row r="1214" spans="1:29" x14ac:dyDescent="0.25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  <c r="R1214"/>
      <c r="S1214"/>
      <c r="T1214"/>
      <c r="U1214"/>
      <c r="V1214"/>
      <c r="W1214"/>
      <c r="X1214"/>
      <c r="Y1214"/>
      <c r="Z1214"/>
      <c r="AA1214"/>
      <c r="AB1214"/>
      <c r="AC1214"/>
    </row>
    <row r="1215" spans="1:29" x14ac:dyDescent="0.25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  <c r="AB1215"/>
      <c r="AC1215"/>
    </row>
    <row r="1216" spans="1:29" x14ac:dyDescent="0.25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  <c r="AB1216"/>
      <c r="AC1216"/>
    </row>
    <row r="1217" spans="1:29" x14ac:dyDescent="0.25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  <c r="R1217"/>
      <c r="S1217"/>
      <c r="T1217"/>
      <c r="U1217"/>
      <c r="V1217"/>
      <c r="W1217"/>
      <c r="X1217"/>
      <c r="Y1217"/>
      <c r="Z1217"/>
      <c r="AA1217"/>
      <c r="AB1217"/>
      <c r="AC1217"/>
    </row>
    <row r="1218" spans="1:29" x14ac:dyDescent="0.25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  <c r="AB1218"/>
      <c r="AC1218"/>
    </row>
    <row r="1219" spans="1:29" x14ac:dyDescent="0.25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  <c r="AB1219"/>
      <c r="AC1219"/>
    </row>
    <row r="1220" spans="1:29" x14ac:dyDescent="0.25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  <c r="R1220"/>
      <c r="S1220"/>
      <c r="T1220"/>
      <c r="U1220"/>
      <c r="V1220"/>
      <c r="W1220"/>
      <c r="X1220"/>
      <c r="Y1220"/>
      <c r="Z1220"/>
      <c r="AA1220"/>
      <c r="AB1220"/>
      <c r="AC1220"/>
    </row>
    <row r="1221" spans="1:29" x14ac:dyDescent="0.25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  <c r="AB1221"/>
      <c r="AC1221"/>
    </row>
    <row r="1222" spans="1:29" x14ac:dyDescent="0.25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  <c r="AB1222"/>
      <c r="AC1222"/>
    </row>
    <row r="1223" spans="1:29" x14ac:dyDescent="0.25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  <c r="R1223"/>
      <c r="S1223"/>
      <c r="T1223"/>
      <c r="U1223"/>
      <c r="V1223"/>
      <c r="W1223"/>
      <c r="X1223"/>
      <c r="Y1223"/>
      <c r="Z1223"/>
      <c r="AA1223"/>
      <c r="AB1223"/>
      <c r="AC1223"/>
    </row>
    <row r="1224" spans="1:29" x14ac:dyDescent="0.25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  <c r="AB1224"/>
      <c r="AC1224"/>
    </row>
    <row r="1225" spans="1:29" x14ac:dyDescent="0.25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  <c r="AB1225"/>
      <c r="AC1225"/>
    </row>
    <row r="1226" spans="1:29" x14ac:dyDescent="0.25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  <c r="R1226"/>
      <c r="S1226"/>
      <c r="T1226"/>
      <c r="U1226"/>
      <c r="V1226"/>
      <c r="W1226"/>
      <c r="X1226"/>
      <c r="Y1226"/>
      <c r="Z1226"/>
      <c r="AA1226"/>
      <c r="AB1226"/>
      <c r="AC1226"/>
    </row>
    <row r="1227" spans="1:29" x14ac:dyDescent="0.25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  <c r="AB1227"/>
      <c r="AC1227"/>
    </row>
    <row r="1228" spans="1:29" x14ac:dyDescent="0.25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  <c r="AB1228"/>
      <c r="AC1228"/>
    </row>
    <row r="1229" spans="1:29" x14ac:dyDescent="0.25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  <c r="R1229"/>
      <c r="S1229"/>
      <c r="T1229"/>
      <c r="U1229"/>
      <c r="V1229"/>
      <c r="W1229"/>
      <c r="X1229"/>
      <c r="Y1229"/>
      <c r="Z1229"/>
      <c r="AA1229"/>
      <c r="AB1229"/>
      <c r="AC1229"/>
    </row>
    <row r="1230" spans="1:29" x14ac:dyDescent="0.25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  <c r="AB1230"/>
      <c r="AC1230"/>
    </row>
    <row r="1231" spans="1:29" x14ac:dyDescent="0.25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  <c r="AB1231"/>
      <c r="AC1231"/>
    </row>
    <row r="1232" spans="1:29" x14ac:dyDescent="0.25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  <c r="R1232"/>
      <c r="S1232"/>
      <c r="T1232"/>
      <c r="U1232"/>
      <c r="V1232"/>
      <c r="W1232"/>
      <c r="X1232"/>
      <c r="Y1232"/>
      <c r="Z1232"/>
      <c r="AA1232"/>
      <c r="AB1232"/>
      <c r="AC1232"/>
    </row>
    <row r="1233" spans="1:29" x14ac:dyDescent="0.25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  <c r="AB1233"/>
      <c r="AC1233"/>
    </row>
    <row r="1234" spans="1:29" x14ac:dyDescent="0.25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  <c r="AB1234"/>
      <c r="AC1234"/>
    </row>
    <row r="1235" spans="1:29" x14ac:dyDescent="0.25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  <c r="R1235"/>
      <c r="S1235"/>
      <c r="T1235"/>
      <c r="U1235"/>
      <c r="V1235"/>
      <c r="W1235"/>
      <c r="X1235"/>
      <c r="Y1235"/>
      <c r="Z1235"/>
      <c r="AA1235"/>
      <c r="AB1235"/>
      <c r="AC1235"/>
    </row>
    <row r="1236" spans="1:29" x14ac:dyDescent="0.25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  <c r="AB1236"/>
      <c r="AC1236"/>
    </row>
    <row r="1237" spans="1:29" x14ac:dyDescent="0.25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  <c r="AB1237"/>
      <c r="AC1237"/>
    </row>
    <row r="1238" spans="1:29" x14ac:dyDescent="0.25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  <c r="R1238"/>
      <c r="S1238"/>
      <c r="T1238"/>
      <c r="U1238"/>
      <c r="V1238"/>
      <c r="W1238"/>
      <c r="X1238"/>
      <c r="Y1238"/>
      <c r="Z1238"/>
      <c r="AA1238"/>
      <c r="AB1238"/>
      <c r="AC1238"/>
    </row>
    <row r="1239" spans="1:29" x14ac:dyDescent="0.25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  <c r="AB1239"/>
      <c r="AC1239"/>
    </row>
    <row r="1240" spans="1:29" x14ac:dyDescent="0.25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  <c r="AB1240"/>
      <c r="AC1240"/>
    </row>
    <row r="1241" spans="1:29" x14ac:dyDescent="0.25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  <c r="R1241"/>
      <c r="S1241"/>
      <c r="T1241"/>
      <c r="U1241"/>
      <c r="V1241"/>
      <c r="W1241"/>
      <c r="X1241"/>
      <c r="Y1241"/>
      <c r="Z1241"/>
      <c r="AA1241"/>
      <c r="AB1241"/>
      <c r="AC1241"/>
    </row>
    <row r="1242" spans="1:29" x14ac:dyDescent="0.25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  <c r="AB1242"/>
      <c r="AC1242"/>
    </row>
    <row r="1243" spans="1:29" x14ac:dyDescent="0.25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  <c r="AB1243"/>
      <c r="AC1243"/>
    </row>
    <row r="1244" spans="1:29" x14ac:dyDescent="0.25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  <c r="R1244"/>
      <c r="S1244"/>
      <c r="T1244"/>
      <c r="U1244"/>
      <c r="V1244"/>
      <c r="W1244"/>
      <c r="X1244"/>
      <c r="Y1244"/>
      <c r="Z1244"/>
      <c r="AA1244"/>
      <c r="AB1244"/>
      <c r="AC1244"/>
    </row>
    <row r="1245" spans="1:29" x14ac:dyDescent="0.25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  <c r="AB1245"/>
      <c r="AC1245"/>
    </row>
    <row r="1246" spans="1:29" x14ac:dyDescent="0.25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  <c r="AB1246"/>
      <c r="AC1246"/>
    </row>
    <row r="1247" spans="1:29" x14ac:dyDescent="0.25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  <c r="R1247"/>
      <c r="S1247"/>
      <c r="T1247"/>
      <c r="U1247"/>
      <c r="V1247"/>
      <c r="W1247"/>
      <c r="X1247"/>
      <c r="Y1247"/>
      <c r="Z1247"/>
      <c r="AA1247"/>
      <c r="AB1247"/>
      <c r="AC1247"/>
    </row>
    <row r="1248" spans="1:29" x14ac:dyDescent="0.25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  <c r="AB1248"/>
      <c r="AC1248"/>
    </row>
    <row r="1249" spans="1:29" x14ac:dyDescent="0.25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  <c r="AB1249"/>
      <c r="AC1249"/>
    </row>
    <row r="1250" spans="1:29" x14ac:dyDescent="0.25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  <c r="R1250"/>
      <c r="S1250"/>
      <c r="T1250"/>
      <c r="U1250"/>
      <c r="V1250"/>
      <c r="W1250"/>
      <c r="X1250"/>
      <c r="Y1250"/>
      <c r="Z1250"/>
      <c r="AA1250"/>
      <c r="AB1250"/>
      <c r="AC1250"/>
    </row>
    <row r="1251" spans="1:29" x14ac:dyDescent="0.25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  <c r="AB1251"/>
      <c r="AC1251"/>
    </row>
    <row r="1252" spans="1:29" x14ac:dyDescent="0.25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  <c r="AB1252"/>
      <c r="AC1252"/>
    </row>
    <row r="1253" spans="1:29" x14ac:dyDescent="0.25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  <c r="R1253"/>
      <c r="S1253"/>
      <c r="T1253"/>
      <c r="U1253"/>
      <c r="V1253"/>
      <c r="W1253"/>
      <c r="X1253"/>
      <c r="Y1253"/>
      <c r="Z1253"/>
      <c r="AA1253"/>
      <c r="AB1253"/>
      <c r="AC1253"/>
    </row>
    <row r="1254" spans="1:29" x14ac:dyDescent="0.25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  <c r="AB1254"/>
      <c r="AC1254"/>
    </row>
    <row r="1255" spans="1:29" x14ac:dyDescent="0.25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  <c r="AB1255"/>
      <c r="AC1255"/>
    </row>
    <row r="1256" spans="1:29" x14ac:dyDescent="0.25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  <c r="R1256"/>
      <c r="S1256"/>
      <c r="T1256"/>
      <c r="U1256"/>
      <c r="V1256"/>
      <c r="W1256"/>
      <c r="X1256"/>
      <c r="Y1256"/>
      <c r="Z1256"/>
      <c r="AA1256"/>
      <c r="AB1256"/>
      <c r="AC1256"/>
    </row>
    <row r="1257" spans="1:29" x14ac:dyDescent="0.25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  <c r="AB1257"/>
      <c r="AC1257"/>
    </row>
    <row r="1258" spans="1:29" x14ac:dyDescent="0.25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  <c r="AB1258"/>
      <c r="AC1258"/>
    </row>
    <row r="1259" spans="1:29" x14ac:dyDescent="0.25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  <c r="R1259"/>
      <c r="S1259"/>
      <c r="T1259"/>
      <c r="U1259"/>
      <c r="V1259"/>
      <c r="W1259"/>
      <c r="X1259"/>
      <c r="Y1259"/>
      <c r="Z1259"/>
      <c r="AA1259"/>
      <c r="AB1259"/>
      <c r="AC1259"/>
    </row>
    <row r="1260" spans="1:29" x14ac:dyDescent="0.25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  <c r="AB1260"/>
      <c r="AC1260"/>
    </row>
    <row r="1261" spans="1:29" x14ac:dyDescent="0.25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  <c r="AB1261"/>
      <c r="AC1261"/>
    </row>
    <row r="1262" spans="1:29" x14ac:dyDescent="0.25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  <c r="R1262"/>
      <c r="S1262"/>
      <c r="T1262"/>
      <c r="U1262"/>
      <c r="V1262"/>
      <c r="W1262"/>
      <c r="X1262"/>
      <c r="Y1262"/>
      <c r="Z1262"/>
      <c r="AA1262"/>
      <c r="AB1262"/>
      <c r="AC1262"/>
    </row>
    <row r="1263" spans="1:29" x14ac:dyDescent="0.25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  <c r="AB1263"/>
      <c r="AC1263"/>
    </row>
    <row r="1264" spans="1:29" x14ac:dyDescent="0.25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  <c r="AB1264"/>
      <c r="AC1264"/>
    </row>
    <row r="1265" spans="1:29" x14ac:dyDescent="0.25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  <c r="R1265"/>
      <c r="S1265"/>
      <c r="T1265"/>
      <c r="U1265"/>
      <c r="V1265"/>
      <c r="W1265"/>
      <c r="X1265"/>
      <c r="Y1265"/>
      <c r="Z1265"/>
      <c r="AA1265"/>
      <c r="AB1265"/>
      <c r="AC1265"/>
    </row>
    <row r="1266" spans="1:29" x14ac:dyDescent="0.25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  <c r="AB1266"/>
      <c r="AC1266"/>
    </row>
    <row r="1267" spans="1:29" x14ac:dyDescent="0.25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  <c r="AB1267"/>
      <c r="AC1267"/>
    </row>
    <row r="1268" spans="1:29" x14ac:dyDescent="0.25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  <c r="R1268"/>
      <c r="S1268"/>
      <c r="T1268"/>
      <c r="U1268"/>
      <c r="V1268"/>
      <c r="W1268"/>
      <c r="X1268"/>
      <c r="Y1268"/>
      <c r="Z1268"/>
      <c r="AA1268"/>
      <c r="AB1268"/>
      <c r="AC1268"/>
    </row>
    <row r="1269" spans="1:29" x14ac:dyDescent="0.25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  <c r="AB1269"/>
      <c r="AC1269"/>
    </row>
    <row r="1270" spans="1:29" x14ac:dyDescent="0.25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  <c r="AB1270"/>
      <c r="AC1270"/>
    </row>
    <row r="1271" spans="1:29" x14ac:dyDescent="0.25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  <c r="R1271"/>
      <c r="S1271"/>
      <c r="T1271"/>
      <c r="U1271"/>
      <c r="V1271"/>
      <c r="W1271"/>
      <c r="X1271"/>
      <c r="Y1271"/>
      <c r="Z1271"/>
      <c r="AA1271"/>
      <c r="AB1271"/>
      <c r="AC1271"/>
    </row>
    <row r="1272" spans="1:29" x14ac:dyDescent="0.25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  <c r="AB1272"/>
      <c r="AC1272"/>
    </row>
    <row r="1273" spans="1:29" x14ac:dyDescent="0.25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  <c r="AB1273"/>
      <c r="AC1273"/>
    </row>
    <row r="1274" spans="1:29" x14ac:dyDescent="0.25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  <c r="R1274"/>
      <c r="S1274"/>
      <c r="T1274"/>
      <c r="U1274"/>
      <c r="V1274"/>
      <c r="W1274"/>
      <c r="X1274"/>
      <c r="Y1274"/>
      <c r="Z1274"/>
      <c r="AA1274"/>
      <c r="AB1274"/>
      <c r="AC1274"/>
    </row>
    <row r="1275" spans="1:29" x14ac:dyDescent="0.25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  <c r="AB1275"/>
      <c r="AC1275"/>
    </row>
    <row r="1276" spans="1:29" x14ac:dyDescent="0.25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  <c r="AB1276"/>
      <c r="AC1276"/>
    </row>
    <row r="1277" spans="1:29" x14ac:dyDescent="0.25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  <c r="R1277"/>
      <c r="S1277"/>
      <c r="T1277"/>
      <c r="U1277"/>
      <c r="V1277"/>
      <c r="W1277"/>
      <c r="X1277"/>
      <c r="Y1277"/>
      <c r="Z1277"/>
      <c r="AA1277"/>
      <c r="AB1277"/>
      <c r="AC1277"/>
    </row>
    <row r="1278" spans="1:29" x14ac:dyDescent="0.25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  <c r="AB1278"/>
      <c r="AC1278"/>
    </row>
    <row r="1279" spans="1:29" x14ac:dyDescent="0.25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  <c r="AB1279"/>
      <c r="AC1279"/>
    </row>
    <row r="1280" spans="1:29" x14ac:dyDescent="0.25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  <c r="R1280"/>
      <c r="S1280"/>
      <c r="T1280"/>
      <c r="U1280"/>
      <c r="V1280"/>
      <c r="W1280"/>
      <c r="X1280"/>
      <c r="Y1280"/>
      <c r="Z1280"/>
      <c r="AA1280"/>
      <c r="AB1280"/>
      <c r="AC1280"/>
    </row>
    <row r="1281" spans="1:29" x14ac:dyDescent="0.25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  <c r="AB1281"/>
      <c r="AC1281"/>
    </row>
    <row r="1282" spans="1:29" x14ac:dyDescent="0.25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  <c r="AB1282"/>
      <c r="AC1282"/>
    </row>
    <row r="1283" spans="1:29" x14ac:dyDescent="0.25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  <c r="R1283"/>
      <c r="S1283"/>
      <c r="T1283"/>
      <c r="U1283"/>
      <c r="V1283"/>
      <c r="W1283"/>
      <c r="X1283"/>
      <c r="Y1283"/>
      <c r="Z1283"/>
      <c r="AA1283"/>
      <c r="AB1283"/>
      <c r="AC1283"/>
    </row>
    <row r="1284" spans="1:29" x14ac:dyDescent="0.25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  <c r="AB1284"/>
      <c r="AC1284"/>
    </row>
    <row r="1285" spans="1:29" x14ac:dyDescent="0.25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  <c r="AB1285"/>
      <c r="AC1285"/>
    </row>
    <row r="1286" spans="1:29" x14ac:dyDescent="0.25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  <c r="R1286"/>
      <c r="S1286"/>
      <c r="T1286"/>
      <c r="U1286"/>
      <c r="V1286"/>
      <c r="W1286"/>
      <c r="X1286"/>
      <c r="Y1286"/>
      <c r="Z1286"/>
      <c r="AA1286"/>
      <c r="AB1286"/>
      <c r="AC1286"/>
    </row>
    <row r="1287" spans="1:29" x14ac:dyDescent="0.25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  <c r="AB1287"/>
      <c r="AC1287"/>
    </row>
    <row r="1288" spans="1:29" x14ac:dyDescent="0.25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  <c r="AB1288"/>
      <c r="AC1288"/>
    </row>
    <row r="1289" spans="1:29" x14ac:dyDescent="0.25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  <c r="R1289"/>
      <c r="S1289"/>
      <c r="T1289"/>
      <c r="U1289"/>
      <c r="V1289"/>
      <c r="W1289"/>
      <c r="X1289"/>
      <c r="Y1289"/>
      <c r="Z1289"/>
      <c r="AA1289"/>
      <c r="AB1289"/>
      <c r="AC1289"/>
    </row>
    <row r="1290" spans="1:29" x14ac:dyDescent="0.25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  <c r="AB1290"/>
      <c r="AC1290"/>
    </row>
    <row r="1291" spans="1:29" x14ac:dyDescent="0.25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  <c r="AB1291"/>
      <c r="AC1291"/>
    </row>
    <row r="1292" spans="1:29" x14ac:dyDescent="0.25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  <c r="R1292"/>
      <c r="S1292"/>
      <c r="T1292"/>
      <c r="U1292"/>
      <c r="V1292"/>
      <c r="W1292"/>
      <c r="X1292"/>
      <c r="Y1292"/>
      <c r="Z1292"/>
      <c r="AA1292"/>
      <c r="AB1292"/>
      <c r="AC1292"/>
    </row>
    <row r="1293" spans="1:29" x14ac:dyDescent="0.25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  <c r="AB1293"/>
      <c r="AC1293"/>
    </row>
    <row r="1294" spans="1:29" x14ac:dyDescent="0.25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  <c r="AB1294"/>
      <c r="AC1294"/>
    </row>
    <row r="1295" spans="1:29" x14ac:dyDescent="0.25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  <c r="R1295"/>
      <c r="S1295"/>
      <c r="T1295"/>
      <c r="U1295"/>
      <c r="V1295"/>
      <c r="W1295"/>
      <c r="X1295"/>
      <c r="Y1295"/>
      <c r="Z1295"/>
      <c r="AA1295"/>
      <c r="AB1295"/>
      <c r="AC1295"/>
    </row>
    <row r="1296" spans="1:29" x14ac:dyDescent="0.25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  <c r="AB1296"/>
      <c r="AC1296"/>
    </row>
    <row r="1297" spans="1:29" x14ac:dyDescent="0.25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  <c r="AB1297"/>
      <c r="AC1297"/>
    </row>
    <row r="1298" spans="1:29" x14ac:dyDescent="0.25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  <c r="R1298"/>
      <c r="S1298"/>
      <c r="T1298"/>
      <c r="U1298"/>
      <c r="V1298"/>
      <c r="W1298"/>
      <c r="X1298"/>
      <c r="Y1298"/>
      <c r="Z1298"/>
      <c r="AA1298"/>
      <c r="AB1298"/>
      <c r="AC1298"/>
    </row>
    <row r="1299" spans="1:29" x14ac:dyDescent="0.25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  <c r="AB1299"/>
      <c r="AC1299"/>
    </row>
    <row r="1300" spans="1:29" x14ac:dyDescent="0.25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  <c r="AB1300"/>
      <c r="AC1300"/>
    </row>
    <row r="1301" spans="1:29" x14ac:dyDescent="0.25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  <c r="R1301"/>
      <c r="S1301"/>
      <c r="T1301"/>
      <c r="U1301"/>
      <c r="V1301"/>
      <c r="W1301"/>
      <c r="X1301"/>
      <c r="Y1301"/>
      <c r="Z1301"/>
      <c r="AA1301"/>
      <c r="AB1301"/>
      <c r="AC1301"/>
    </row>
    <row r="1302" spans="1:29" x14ac:dyDescent="0.25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  <c r="AB1302"/>
      <c r="AC1302"/>
    </row>
    <row r="1303" spans="1:29" x14ac:dyDescent="0.25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  <c r="AB1303"/>
      <c r="AC1303"/>
    </row>
    <row r="1304" spans="1:29" x14ac:dyDescent="0.25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  <c r="R1304"/>
      <c r="S1304"/>
      <c r="T1304"/>
      <c r="U1304"/>
      <c r="V1304"/>
      <c r="W1304"/>
      <c r="X1304"/>
      <c r="Y1304"/>
      <c r="Z1304"/>
      <c r="AA1304"/>
      <c r="AB1304"/>
      <c r="AC1304"/>
    </row>
    <row r="1305" spans="1:29" x14ac:dyDescent="0.25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  <c r="AB1305"/>
      <c r="AC1305"/>
    </row>
    <row r="1306" spans="1:29" x14ac:dyDescent="0.25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  <c r="AB1306"/>
      <c r="AC1306"/>
    </row>
    <row r="1307" spans="1:29" x14ac:dyDescent="0.25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  <c r="R1307"/>
      <c r="S1307"/>
      <c r="T1307"/>
      <c r="U1307"/>
      <c r="V1307"/>
      <c r="W1307"/>
      <c r="X1307"/>
      <c r="Y1307"/>
      <c r="Z1307"/>
      <c r="AA1307"/>
      <c r="AB1307"/>
      <c r="AC1307"/>
    </row>
    <row r="1308" spans="1:29" x14ac:dyDescent="0.25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  <c r="AB1308"/>
      <c r="AC1308"/>
    </row>
    <row r="1309" spans="1:29" x14ac:dyDescent="0.25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  <c r="AB1309"/>
      <c r="AC1309"/>
    </row>
    <row r="1310" spans="1:29" x14ac:dyDescent="0.25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  <c r="R1310"/>
      <c r="S1310"/>
      <c r="T1310"/>
      <c r="U1310"/>
      <c r="V1310"/>
      <c r="W1310"/>
      <c r="X1310"/>
      <c r="Y1310"/>
      <c r="Z1310"/>
      <c r="AA1310"/>
      <c r="AB1310"/>
      <c r="AC1310"/>
    </row>
    <row r="1311" spans="1:29" x14ac:dyDescent="0.25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  <c r="AB1311"/>
      <c r="AC1311"/>
    </row>
    <row r="1312" spans="1:29" x14ac:dyDescent="0.25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  <c r="AB1312"/>
      <c r="AC1312"/>
    </row>
    <row r="1313" spans="1:29" x14ac:dyDescent="0.25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  <c r="R1313"/>
      <c r="S1313"/>
      <c r="T1313"/>
      <c r="U1313"/>
      <c r="V1313"/>
      <c r="W1313"/>
      <c r="X1313"/>
      <c r="Y1313"/>
      <c r="Z1313"/>
      <c r="AA1313"/>
      <c r="AB1313"/>
      <c r="AC1313"/>
    </row>
    <row r="1314" spans="1:29" x14ac:dyDescent="0.25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  <c r="AB1314"/>
      <c r="AC1314"/>
    </row>
    <row r="1315" spans="1:29" x14ac:dyDescent="0.25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  <c r="AB1315"/>
      <c r="AC1315"/>
    </row>
    <row r="1316" spans="1:29" x14ac:dyDescent="0.25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  <c r="R1316"/>
      <c r="S1316"/>
      <c r="T1316"/>
      <c r="U1316"/>
      <c r="V1316"/>
      <c r="W1316"/>
      <c r="X1316"/>
      <c r="Y1316"/>
      <c r="Z1316"/>
      <c r="AA1316"/>
      <c r="AB1316"/>
      <c r="AC1316"/>
    </row>
    <row r="1317" spans="1:29" x14ac:dyDescent="0.25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  <c r="AB1317"/>
      <c r="AC1317"/>
    </row>
    <row r="1318" spans="1:29" x14ac:dyDescent="0.25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  <c r="AB1318"/>
      <c r="AC1318"/>
    </row>
    <row r="1319" spans="1:29" x14ac:dyDescent="0.25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  <c r="R1319"/>
      <c r="S1319"/>
      <c r="T1319"/>
      <c r="U1319"/>
      <c r="V1319"/>
      <c r="W1319"/>
      <c r="X1319"/>
      <c r="Y1319"/>
      <c r="Z1319"/>
      <c r="AA1319"/>
      <c r="AB1319"/>
      <c r="AC1319"/>
    </row>
    <row r="1320" spans="1:29" x14ac:dyDescent="0.25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  <c r="AB1320"/>
      <c r="AC1320"/>
    </row>
    <row r="1321" spans="1:29" x14ac:dyDescent="0.25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  <c r="AB1321"/>
      <c r="AC1321"/>
    </row>
    <row r="1322" spans="1:29" x14ac:dyDescent="0.25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  <c r="R1322"/>
      <c r="S1322"/>
      <c r="T1322"/>
      <c r="U1322"/>
      <c r="V1322"/>
      <c r="W1322"/>
      <c r="X1322"/>
      <c r="Y1322"/>
      <c r="Z1322"/>
      <c r="AA1322"/>
      <c r="AB1322"/>
      <c r="AC1322"/>
    </row>
    <row r="1323" spans="1:29" x14ac:dyDescent="0.25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  <c r="AB1323"/>
      <c r="AC1323"/>
    </row>
    <row r="1324" spans="1:29" x14ac:dyDescent="0.25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  <c r="AB1324"/>
      <c r="AC1324"/>
    </row>
    <row r="1325" spans="1:29" x14ac:dyDescent="0.25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  <c r="R1325"/>
      <c r="S1325"/>
      <c r="T1325"/>
      <c r="U1325"/>
      <c r="V1325"/>
      <c r="W1325"/>
      <c r="X1325"/>
      <c r="Y1325"/>
      <c r="Z1325"/>
      <c r="AA1325"/>
      <c r="AB1325"/>
      <c r="AC1325"/>
    </row>
    <row r="1326" spans="1:29" x14ac:dyDescent="0.25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  <c r="AB1326"/>
      <c r="AC1326"/>
    </row>
    <row r="1327" spans="1:29" x14ac:dyDescent="0.25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  <c r="AB1327"/>
      <c r="AC1327"/>
    </row>
    <row r="1328" spans="1:29" x14ac:dyDescent="0.25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  <c r="R1328"/>
      <c r="S1328"/>
      <c r="T1328"/>
      <c r="U1328"/>
      <c r="V1328"/>
      <c r="W1328"/>
      <c r="X1328"/>
      <c r="Y1328"/>
      <c r="Z1328"/>
      <c r="AA1328"/>
      <c r="AB1328"/>
      <c r="AC1328"/>
    </row>
    <row r="1329" spans="1:29" x14ac:dyDescent="0.25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  <c r="AB1329"/>
      <c r="AC1329"/>
    </row>
    <row r="1330" spans="1:29" x14ac:dyDescent="0.25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  <c r="AB1330"/>
      <c r="AC1330"/>
    </row>
    <row r="1331" spans="1:29" x14ac:dyDescent="0.25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  <c r="R1331"/>
      <c r="S1331"/>
      <c r="T1331"/>
      <c r="U1331"/>
      <c r="V1331"/>
      <c r="W1331"/>
      <c r="X1331"/>
      <c r="Y1331"/>
      <c r="Z1331"/>
      <c r="AA1331"/>
      <c r="AB1331"/>
      <c r="AC1331"/>
    </row>
    <row r="1332" spans="1:29" x14ac:dyDescent="0.25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  <c r="AB1332"/>
      <c r="AC1332"/>
    </row>
    <row r="1333" spans="1:29" x14ac:dyDescent="0.25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  <c r="AB1333"/>
      <c r="AC1333"/>
    </row>
    <row r="1334" spans="1:29" x14ac:dyDescent="0.25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  <c r="R1334"/>
      <c r="S1334"/>
      <c r="T1334"/>
      <c r="U1334"/>
      <c r="V1334"/>
      <c r="W1334"/>
      <c r="X1334"/>
      <c r="Y1334"/>
      <c r="Z1334"/>
      <c r="AA1334"/>
      <c r="AB1334"/>
      <c r="AC1334"/>
    </row>
    <row r="1335" spans="1:29" x14ac:dyDescent="0.25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  <c r="AB1335"/>
      <c r="AC1335"/>
    </row>
    <row r="1336" spans="1:29" x14ac:dyDescent="0.25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  <c r="AB1336"/>
      <c r="AC1336"/>
    </row>
    <row r="1337" spans="1:29" x14ac:dyDescent="0.25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  <c r="R1337"/>
      <c r="S1337"/>
      <c r="T1337"/>
      <c r="U1337"/>
      <c r="V1337"/>
      <c r="W1337"/>
      <c r="X1337"/>
      <c r="Y1337"/>
      <c r="Z1337"/>
      <c r="AA1337"/>
      <c r="AB1337"/>
      <c r="AC1337"/>
    </row>
    <row r="1338" spans="1:29" x14ac:dyDescent="0.25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  <c r="AB1338"/>
      <c r="AC1338"/>
    </row>
    <row r="1339" spans="1:29" x14ac:dyDescent="0.25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  <c r="AB1339"/>
      <c r="AC1339"/>
    </row>
    <row r="1340" spans="1:29" x14ac:dyDescent="0.25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  <c r="R1340"/>
      <c r="S1340"/>
      <c r="T1340"/>
      <c r="U1340"/>
      <c r="V1340"/>
      <c r="W1340"/>
      <c r="X1340"/>
      <c r="Y1340"/>
      <c r="Z1340"/>
      <c r="AA1340"/>
      <c r="AB1340"/>
      <c r="AC1340"/>
    </row>
    <row r="1341" spans="1:29" x14ac:dyDescent="0.25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  <c r="AB1341"/>
      <c r="AC1341"/>
    </row>
    <row r="1342" spans="1:29" x14ac:dyDescent="0.25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  <c r="AB1342"/>
      <c r="AC1342"/>
    </row>
    <row r="1343" spans="1:29" x14ac:dyDescent="0.25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  <c r="R1343"/>
      <c r="S1343"/>
      <c r="T1343"/>
      <c r="U1343"/>
      <c r="V1343"/>
      <c r="W1343"/>
      <c r="X1343"/>
      <c r="Y1343"/>
      <c r="Z1343"/>
      <c r="AA1343"/>
      <c r="AB1343"/>
      <c r="AC1343"/>
    </row>
    <row r="1344" spans="1:29" x14ac:dyDescent="0.25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  <c r="AB1344"/>
      <c r="AC1344"/>
    </row>
    <row r="1345" spans="1:29" x14ac:dyDescent="0.25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  <c r="AB1345"/>
      <c r="AC1345"/>
    </row>
    <row r="1346" spans="1:29" x14ac:dyDescent="0.25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  <c r="R1346"/>
      <c r="S1346"/>
      <c r="T1346"/>
      <c r="U1346"/>
      <c r="V1346"/>
      <c r="W1346"/>
      <c r="X1346"/>
      <c r="Y1346"/>
      <c r="Z1346"/>
      <c r="AA1346"/>
      <c r="AB1346"/>
      <c r="AC1346"/>
    </row>
    <row r="1347" spans="1:29" x14ac:dyDescent="0.25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  <c r="AB1347"/>
      <c r="AC1347"/>
    </row>
    <row r="1348" spans="1:29" x14ac:dyDescent="0.25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  <c r="AB1348"/>
      <c r="AC1348"/>
    </row>
    <row r="1349" spans="1:29" x14ac:dyDescent="0.25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  <c r="R1349"/>
      <c r="S1349"/>
      <c r="T1349"/>
      <c r="U1349"/>
      <c r="V1349"/>
      <c r="W1349"/>
      <c r="X1349"/>
      <c r="Y1349"/>
      <c r="Z1349"/>
      <c r="AA1349"/>
      <c r="AB1349"/>
      <c r="AC1349"/>
    </row>
    <row r="1350" spans="1:29" x14ac:dyDescent="0.25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  <c r="AB1350"/>
      <c r="AC1350"/>
    </row>
    <row r="1351" spans="1:29" x14ac:dyDescent="0.25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  <c r="AB1351"/>
      <c r="AC1351"/>
    </row>
    <row r="1352" spans="1:29" x14ac:dyDescent="0.25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  <c r="R1352"/>
      <c r="S1352"/>
      <c r="T1352"/>
      <c r="U1352"/>
      <c r="V1352"/>
      <c r="W1352"/>
      <c r="X1352"/>
      <c r="Y1352"/>
      <c r="Z1352"/>
      <c r="AA1352"/>
      <c r="AB1352"/>
      <c r="AC1352"/>
    </row>
    <row r="1353" spans="1:29" x14ac:dyDescent="0.25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  <c r="AB1353"/>
      <c r="AC1353"/>
    </row>
    <row r="1354" spans="1:29" x14ac:dyDescent="0.25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  <c r="AB1354"/>
      <c r="AC1354"/>
    </row>
    <row r="1355" spans="1:29" x14ac:dyDescent="0.25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  <c r="R1355"/>
      <c r="S1355"/>
      <c r="T1355"/>
      <c r="U1355"/>
      <c r="V1355"/>
      <c r="W1355"/>
      <c r="X1355"/>
      <c r="Y1355"/>
      <c r="Z1355"/>
      <c r="AA1355"/>
      <c r="AB1355"/>
      <c r="AC1355"/>
    </row>
    <row r="1356" spans="1:29" x14ac:dyDescent="0.25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  <c r="AB1356"/>
      <c r="AC1356"/>
    </row>
    <row r="1357" spans="1:29" x14ac:dyDescent="0.25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  <c r="AB1357"/>
      <c r="AC1357"/>
    </row>
    <row r="1358" spans="1:29" x14ac:dyDescent="0.25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  <c r="R1358"/>
      <c r="S1358"/>
      <c r="T1358"/>
      <c r="U1358"/>
      <c r="V1358"/>
      <c r="W1358"/>
      <c r="X1358"/>
      <c r="Y1358"/>
      <c r="Z1358"/>
      <c r="AA1358"/>
      <c r="AB1358"/>
      <c r="AC1358"/>
    </row>
    <row r="1359" spans="1:29" x14ac:dyDescent="0.25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  <c r="AB1359"/>
      <c r="AC1359"/>
    </row>
    <row r="1360" spans="1:29" x14ac:dyDescent="0.25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  <c r="AB1360"/>
      <c r="AC1360"/>
    </row>
    <row r="1361" spans="1:29" x14ac:dyDescent="0.25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  <c r="R1361"/>
      <c r="S1361"/>
      <c r="T1361"/>
      <c r="U1361"/>
      <c r="V1361"/>
      <c r="W1361"/>
      <c r="X1361"/>
      <c r="Y1361"/>
      <c r="Z1361"/>
      <c r="AA1361"/>
      <c r="AB1361"/>
      <c r="AC1361"/>
    </row>
    <row r="1362" spans="1:29" x14ac:dyDescent="0.25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  <c r="AB1362"/>
      <c r="AC1362"/>
    </row>
    <row r="1363" spans="1:29" x14ac:dyDescent="0.25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  <c r="AB1363"/>
      <c r="AC1363"/>
    </row>
    <row r="1364" spans="1:29" x14ac:dyDescent="0.25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  <c r="R1364"/>
      <c r="S1364"/>
      <c r="T1364"/>
      <c r="U1364"/>
      <c r="V1364"/>
      <c r="W1364"/>
      <c r="X1364"/>
      <c r="Y1364"/>
      <c r="Z1364"/>
      <c r="AA1364"/>
      <c r="AB1364"/>
      <c r="AC1364"/>
    </row>
    <row r="1365" spans="1:29" x14ac:dyDescent="0.25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  <c r="AB1365"/>
      <c r="AC1365"/>
    </row>
    <row r="1366" spans="1:29" x14ac:dyDescent="0.25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  <c r="AB1366"/>
      <c r="AC1366"/>
    </row>
    <row r="1367" spans="1:29" x14ac:dyDescent="0.25">
      <c r="A1367"/>
      <c r="B1367"/>
      <c r="C1367"/>
      <c r="D1367"/>
      <c r="E1367"/>
      <c r="F1367"/>
      <c r="G1367"/>
      <c r="H1367"/>
      <c r="I1367"/>
      <c r="J1367"/>
      <c r="K1367"/>
      <c r="L1367"/>
      <c r="M1367"/>
      <c r="N1367"/>
      <c r="O1367"/>
      <c r="P1367"/>
      <c r="Q1367"/>
      <c r="R1367"/>
      <c r="S1367"/>
      <c r="T1367"/>
      <c r="U1367"/>
      <c r="V1367"/>
      <c r="W1367"/>
      <c r="X1367"/>
      <c r="Y1367"/>
      <c r="Z1367"/>
      <c r="AA1367"/>
      <c r="AB1367"/>
      <c r="AC1367"/>
    </row>
    <row r="1368" spans="1:29" x14ac:dyDescent="0.25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  <c r="AB1368"/>
      <c r="AC1368"/>
    </row>
    <row r="1369" spans="1:29" x14ac:dyDescent="0.25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  <c r="AB1369"/>
      <c r="AC1369"/>
    </row>
    <row r="1370" spans="1:29" x14ac:dyDescent="0.25">
      <c r="A1370"/>
      <c r="B1370"/>
      <c r="C1370"/>
      <c r="D1370"/>
      <c r="E1370"/>
      <c r="F1370"/>
      <c r="G1370"/>
      <c r="H1370"/>
      <c r="I1370"/>
      <c r="J1370"/>
      <c r="K1370"/>
      <c r="L1370"/>
      <c r="M1370"/>
      <c r="N1370"/>
      <c r="O1370"/>
      <c r="P1370"/>
      <c r="Q1370"/>
      <c r="R1370"/>
      <c r="S1370"/>
      <c r="T1370"/>
      <c r="U1370"/>
      <c r="V1370"/>
      <c r="W1370"/>
      <c r="X1370"/>
      <c r="Y1370"/>
      <c r="Z1370"/>
      <c r="AA1370"/>
      <c r="AB1370"/>
      <c r="AC1370"/>
    </row>
    <row r="1371" spans="1:29" x14ac:dyDescent="0.25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  <c r="AB1371"/>
      <c r="AC1371"/>
    </row>
    <row r="1372" spans="1:29" x14ac:dyDescent="0.25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  <c r="AB1372"/>
      <c r="AC1372"/>
    </row>
    <row r="1373" spans="1:29" x14ac:dyDescent="0.25">
      <c r="A1373"/>
      <c r="B1373"/>
      <c r="C1373"/>
      <c r="D1373"/>
      <c r="E1373"/>
      <c r="F1373"/>
      <c r="G1373"/>
      <c r="H1373"/>
      <c r="I1373"/>
      <c r="J1373"/>
      <c r="K1373"/>
      <c r="L1373"/>
      <c r="M1373"/>
      <c r="N1373"/>
      <c r="O1373"/>
      <c r="P1373"/>
      <c r="Q1373"/>
      <c r="R1373"/>
      <c r="S1373"/>
      <c r="T1373"/>
      <c r="U1373"/>
      <c r="V1373"/>
      <c r="W1373"/>
      <c r="X1373"/>
      <c r="Y1373"/>
      <c r="Z1373"/>
      <c r="AA1373"/>
      <c r="AB1373"/>
      <c r="AC1373"/>
    </row>
    <row r="1374" spans="1:29" x14ac:dyDescent="0.25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  <c r="AB1374"/>
      <c r="AC1374"/>
    </row>
    <row r="1375" spans="1:29" x14ac:dyDescent="0.25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  <c r="AB1375"/>
      <c r="AC1375"/>
    </row>
    <row r="1376" spans="1:29" x14ac:dyDescent="0.25">
      <c r="A1376"/>
      <c r="B1376"/>
      <c r="C1376"/>
      <c r="D1376"/>
      <c r="E1376"/>
      <c r="F1376"/>
      <c r="G1376"/>
      <c r="H1376"/>
      <c r="I1376"/>
      <c r="J1376"/>
      <c r="K1376"/>
      <c r="L1376"/>
      <c r="M1376"/>
      <c r="N1376"/>
      <c r="O1376"/>
      <c r="P1376"/>
      <c r="Q1376"/>
      <c r="R1376"/>
      <c r="S1376"/>
      <c r="T1376"/>
      <c r="U1376"/>
      <c r="V1376"/>
      <c r="W1376"/>
      <c r="X1376"/>
      <c r="Y1376"/>
      <c r="Z1376"/>
      <c r="AA1376"/>
      <c r="AB1376"/>
      <c r="AC1376"/>
    </row>
    <row r="1377" spans="1:29" x14ac:dyDescent="0.25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  <c r="AB1377"/>
      <c r="AC1377"/>
    </row>
    <row r="1378" spans="1:29" x14ac:dyDescent="0.25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  <c r="AB1378"/>
      <c r="AC1378"/>
    </row>
    <row r="1379" spans="1:29" x14ac:dyDescent="0.25">
      <c r="A1379"/>
      <c r="B1379"/>
      <c r="C1379"/>
      <c r="D1379"/>
      <c r="E1379"/>
      <c r="F1379"/>
      <c r="G1379"/>
      <c r="H1379"/>
      <c r="I1379"/>
      <c r="J1379"/>
      <c r="K1379"/>
      <c r="L1379"/>
      <c r="M1379"/>
      <c r="N1379"/>
      <c r="O1379"/>
      <c r="P1379"/>
      <c r="Q1379"/>
      <c r="R1379"/>
      <c r="S1379"/>
      <c r="T1379"/>
      <c r="U1379"/>
      <c r="V1379"/>
      <c r="W1379"/>
      <c r="X1379"/>
      <c r="Y1379"/>
      <c r="Z1379"/>
      <c r="AA1379"/>
      <c r="AB1379"/>
      <c r="AC1379"/>
    </row>
    <row r="1380" spans="1:29" x14ac:dyDescent="0.25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  <c r="AB1380"/>
      <c r="AC1380"/>
    </row>
    <row r="1381" spans="1:29" x14ac:dyDescent="0.25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  <c r="AB1381"/>
      <c r="AC1381"/>
    </row>
    <row r="1382" spans="1:29" x14ac:dyDescent="0.25">
      <c r="A1382"/>
      <c r="B1382"/>
      <c r="C1382"/>
      <c r="D1382"/>
      <c r="E1382"/>
      <c r="F1382"/>
      <c r="G1382"/>
      <c r="H1382"/>
      <c r="I1382"/>
      <c r="J1382"/>
      <c r="K1382"/>
      <c r="L1382"/>
      <c r="M1382"/>
      <c r="N1382"/>
      <c r="O1382"/>
      <c r="P1382"/>
      <c r="Q1382"/>
      <c r="R1382"/>
      <c r="S1382"/>
      <c r="T1382"/>
      <c r="U1382"/>
      <c r="V1382"/>
      <c r="W1382"/>
      <c r="X1382"/>
      <c r="Y1382"/>
      <c r="Z1382"/>
      <c r="AA1382"/>
      <c r="AB1382"/>
      <c r="AC1382"/>
    </row>
    <row r="1383" spans="1:29" x14ac:dyDescent="0.25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  <c r="AB1383"/>
      <c r="AC1383"/>
    </row>
    <row r="1384" spans="1:29" x14ac:dyDescent="0.25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  <c r="AB1384"/>
      <c r="AC1384"/>
    </row>
    <row r="1385" spans="1:29" x14ac:dyDescent="0.25">
      <c r="A1385"/>
      <c r="B1385"/>
      <c r="C1385"/>
      <c r="D1385"/>
      <c r="E1385"/>
      <c r="F1385"/>
      <c r="G1385"/>
      <c r="H1385"/>
      <c r="I1385"/>
      <c r="J1385"/>
      <c r="K1385"/>
      <c r="L1385"/>
      <c r="M1385"/>
      <c r="N1385"/>
      <c r="O1385"/>
      <c r="P1385"/>
      <c r="Q1385"/>
      <c r="R1385"/>
      <c r="S1385"/>
      <c r="T1385"/>
      <c r="U1385"/>
      <c r="V1385"/>
      <c r="W1385"/>
      <c r="X1385"/>
      <c r="Y1385"/>
      <c r="Z1385"/>
      <c r="AA1385"/>
      <c r="AB1385"/>
      <c r="AC1385"/>
    </row>
    <row r="1386" spans="1:29" x14ac:dyDescent="0.25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  <c r="AB1386"/>
      <c r="AC1386"/>
    </row>
    <row r="1387" spans="1:29" x14ac:dyDescent="0.25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  <c r="AB1387"/>
      <c r="AC1387"/>
    </row>
    <row r="1388" spans="1:29" x14ac:dyDescent="0.25">
      <c r="A1388"/>
      <c r="B1388"/>
      <c r="C1388"/>
      <c r="D1388"/>
      <c r="E1388"/>
      <c r="F1388"/>
      <c r="G1388"/>
      <c r="H1388"/>
      <c r="I1388"/>
      <c r="J1388"/>
      <c r="K1388"/>
      <c r="L1388"/>
      <c r="M1388"/>
      <c r="N1388"/>
      <c r="O1388"/>
      <c r="P1388"/>
      <c r="Q1388"/>
      <c r="R1388"/>
      <c r="S1388"/>
      <c r="T1388"/>
      <c r="U1388"/>
      <c r="V1388"/>
      <c r="W1388"/>
      <c r="X1388"/>
      <c r="Y1388"/>
      <c r="Z1388"/>
      <c r="AA1388"/>
      <c r="AB1388"/>
      <c r="AC1388"/>
    </row>
    <row r="1389" spans="1:29" x14ac:dyDescent="0.25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  <c r="AB1389"/>
      <c r="AC1389"/>
    </row>
    <row r="1390" spans="1:29" x14ac:dyDescent="0.25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  <c r="AB1390"/>
      <c r="AC1390"/>
    </row>
    <row r="1391" spans="1:29" x14ac:dyDescent="0.25">
      <c r="A1391"/>
      <c r="B1391"/>
      <c r="C1391"/>
      <c r="D1391"/>
      <c r="E1391"/>
      <c r="F1391"/>
      <c r="G1391"/>
      <c r="H1391"/>
      <c r="I1391"/>
      <c r="J1391"/>
      <c r="K1391"/>
      <c r="L1391"/>
      <c r="M1391"/>
      <c r="N1391"/>
      <c r="O1391"/>
      <c r="P1391"/>
      <c r="Q1391"/>
      <c r="R1391"/>
      <c r="S1391"/>
      <c r="T1391"/>
      <c r="U1391"/>
      <c r="V1391"/>
      <c r="W1391"/>
      <c r="X1391"/>
      <c r="Y1391"/>
      <c r="Z1391"/>
      <c r="AA1391"/>
      <c r="AB1391"/>
      <c r="AC1391"/>
    </row>
    <row r="1392" spans="1:29" x14ac:dyDescent="0.25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  <c r="AB1392"/>
      <c r="AC1392"/>
    </row>
    <row r="1393" spans="1:29" x14ac:dyDescent="0.25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  <c r="AB1393"/>
      <c r="AC1393"/>
    </row>
    <row r="1394" spans="1:29" x14ac:dyDescent="0.25">
      <c r="A1394"/>
      <c r="B1394"/>
      <c r="C1394"/>
      <c r="D1394"/>
      <c r="E1394"/>
      <c r="F1394"/>
      <c r="G1394"/>
      <c r="H1394"/>
      <c r="I1394"/>
      <c r="J1394"/>
      <c r="K1394"/>
      <c r="L1394"/>
      <c r="M1394"/>
      <c r="N1394"/>
      <c r="O1394"/>
      <c r="P1394"/>
      <c r="Q1394"/>
      <c r="R1394"/>
      <c r="S1394"/>
      <c r="T1394"/>
      <c r="U1394"/>
      <c r="V1394"/>
      <c r="W1394"/>
      <c r="X1394"/>
      <c r="Y1394"/>
      <c r="Z1394"/>
      <c r="AA1394"/>
      <c r="AB1394"/>
      <c r="AC1394"/>
    </row>
    <row r="1395" spans="1:29" x14ac:dyDescent="0.25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  <c r="AB1395"/>
      <c r="AC1395"/>
    </row>
    <row r="1396" spans="1:29" x14ac:dyDescent="0.25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  <c r="AB1396"/>
      <c r="AC1396"/>
    </row>
    <row r="1397" spans="1:29" x14ac:dyDescent="0.25">
      <c r="A1397"/>
      <c r="B1397"/>
      <c r="C1397"/>
      <c r="D1397"/>
      <c r="E1397"/>
      <c r="F1397"/>
      <c r="G1397"/>
      <c r="H1397"/>
      <c r="I1397"/>
      <c r="J1397"/>
      <c r="K1397"/>
      <c r="L1397"/>
      <c r="M1397"/>
      <c r="N1397"/>
      <c r="O1397"/>
      <c r="P1397"/>
      <c r="Q1397"/>
      <c r="R1397"/>
      <c r="S1397"/>
      <c r="T1397"/>
      <c r="U1397"/>
      <c r="V1397"/>
      <c r="W1397"/>
      <c r="X1397"/>
      <c r="Y1397"/>
      <c r="Z1397"/>
      <c r="AA1397"/>
      <c r="AB1397"/>
      <c r="AC1397"/>
    </row>
    <row r="1398" spans="1:29" x14ac:dyDescent="0.25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  <c r="AB1398"/>
      <c r="AC1398"/>
    </row>
    <row r="1399" spans="1:29" x14ac:dyDescent="0.25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  <c r="AB1399"/>
      <c r="AC1399"/>
    </row>
    <row r="1400" spans="1:29" x14ac:dyDescent="0.25">
      <c r="A1400"/>
      <c r="B1400"/>
      <c r="C1400"/>
      <c r="D1400"/>
      <c r="E1400"/>
      <c r="F1400"/>
      <c r="G1400"/>
      <c r="H1400"/>
      <c r="I1400"/>
      <c r="J1400"/>
      <c r="K1400"/>
      <c r="L1400"/>
      <c r="M1400"/>
      <c r="N1400"/>
      <c r="O1400"/>
      <c r="P1400"/>
      <c r="Q1400"/>
      <c r="R1400"/>
      <c r="S1400"/>
      <c r="T1400"/>
      <c r="U1400"/>
      <c r="V1400"/>
      <c r="W1400"/>
      <c r="X1400"/>
      <c r="Y1400"/>
      <c r="Z1400"/>
      <c r="AA1400"/>
      <c r="AB1400"/>
      <c r="AC1400"/>
    </row>
    <row r="1401" spans="1:29" x14ac:dyDescent="0.25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  <c r="AB1401"/>
      <c r="AC1401"/>
    </row>
    <row r="1402" spans="1:29" x14ac:dyDescent="0.25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  <c r="AB1402"/>
      <c r="AC1402"/>
    </row>
    <row r="1403" spans="1:29" x14ac:dyDescent="0.25">
      <c r="A1403"/>
      <c r="B1403"/>
      <c r="C1403"/>
      <c r="D1403"/>
      <c r="E1403"/>
      <c r="F1403"/>
      <c r="G1403"/>
      <c r="H1403"/>
      <c r="I1403"/>
      <c r="J1403"/>
      <c r="K1403"/>
      <c r="L1403"/>
      <c r="M1403"/>
      <c r="N1403"/>
      <c r="O1403"/>
      <c r="P1403"/>
      <c r="Q1403"/>
      <c r="R1403"/>
      <c r="S1403"/>
      <c r="T1403"/>
      <c r="U1403"/>
      <c r="V1403"/>
      <c r="W1403"/>
      <c r="X1403"/>
      <c r="Y1403"/>
      <c r="Z1403"/>
      <c r="AA1403"/>
      <c r="AB1403"/>
      <c r="AC1403"/>
    </row>
    <row r="1404" spans="1:29" x14ac:dyDescent="0.25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  <c r="AB1404"/>
      <c r="AC1404"/>
    </row>
    <row r="1405" spans="1:29" x14ac:dyDescent="0.25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  <c r="AB1405"/>
      <c r="AC1405"/>
    </row>
    <row r="1406" spans="1:29" x14ac:dyDescent="0.25">
      <c r="A1406"/>
      <c r="B1406"/>
      <c r="C1406"/>
      <c r="D1406"/>
      <c r="E1406"/>
      <c r="F1406"/>
      <c r="G1406"/>
      <c r="H1406"/>
      <c r="I1406"/>
      <c r="J1406"/>
      <c r="K1406"/>
      <c r="L1406"/>
      <c r="M1406"/>
      <c r="N1406"/>
      <c r="O1406"/>
      <c r="P1406"/>
      <c r="Q1406"/>
      <c r="R1406"/>
      <c r="S1406"/>
      <c r="T1406"/>
      <c r="U1406"/>
      <c r="V1406"/>
      <c r="W1406"/>
      <c r="X1406"/>
      <c r="Y1406"/>
      <c r="Z1406"/>
      <c r="AA1406"/>
      <c r="AB1406"/>
      <c r="AC1406"/>
    </row>
    <row r="1407" spans="1:29" x14ac:dyDescent="0.25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  <c r="AB1407"/>
      <c r="AC1407"/>
    </row>
    <row r="1408" spans="1:29" x14ac:dyDescent="0.25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  <c r="AB1408"/>
      <c r="AC1408"/>
    </row>
    <row r="1409" spans="1:29" x14ac:dyDescent="0.25">
      <c r="A1409"/>
      <c r="B1409"/>
      <c r="C1409"/>
      <c r="D1409"/>
      <c r="E1409"/>
      <c r="F1409"/>
      <c r="G1409"/>
      <c r="H1409"/>
      <c r="I1409"/>
      <c r="J1409"/>
      <c r="K1409"/>
      <c r="L1409"/>
      <c r="M1409"/>
      <c r="N1409"/>
      <c r="O1409"/>
      <c r="P1409"/>
      <c r="Q1409"/>
      <c r="R1409"/>
      <c r="S1409"/>
      <c r="T1409"/>
      <c r="U1409"/>
      <c r="V1409"/>
      <c r="W1409"/>
      <c r="X1409"/>
      <c r="Y1409"/>
      <c r="Z1409"/>
      <c r="AA1409"/>
      <c r="AB1409"/>
      <c r="AC1409"/>
    </row>
    <row r="1410" spans="1:29" x14ac:dyDescent="0.25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  <c r="AB1410"/>
      <c r="AC1410"/>
    </row>
    <row r="1411" spans="1:29" x14ac:dyDescent="0.25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  <c r="AB1411"/>
      <c r="AC1411"/>
    </row>
    <row r="1412" spans="1:29" x14ac:dyDescent="0.25">
      <c r="A1412"/>
      <c r="B1412"/>
      <c r="C1412"/>
      <c r="D1412"/>
      <c r="E1412"/>
      <c r="F1412"/>
      <c r="G1412"/>
      <c r="H1412"/>
      <c r="I1412"/>
      <c r="J1412"/>
      <c r="K1412"/>
      <c r="L1412"/>
      <c r="M1412"/>
      <c r="N1412"/>
      <c r="O1412"/>
      <c r="P1412"/>
      <c r="Q1412"/>
      <c r="R1412"/>
      <c r="S1412"/>
      <c r="T1412"/>
      <c r="U1412"/>
      <c r="V1412"/>
      <c r="W1412"/>
      <c r="X1412"/>
      <c r="Y1412"/>
      <c r="Z1412"/>
      <c r="AA1412"/>
      <c r="AB1412"/>
      <c r="AC1412"/>
    </row>
    <row r="1413" spans="1:29" x14ac:dyDescent="0.25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  <c r="AB1413"/>
      <c r="AC1413"/>
    </row>
    <row r="1414" spans="1:29" x14ac:dyDescent="0.25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  <c r="AB1414"/>
      <c r="AC1414"/>
    </row>
    <row r="1415" spans="1:29" x14ac:dyDescent="0.25">
      <c r="A1415"/>
      <c r="B1415"/>
      <c r="C1415"/>
      <c r="D1415"/>
      <c r="E1415"/>
      <c r="F1415"/>
      <c r="G1415"/>
      <c r="H1415"/>
      <c r="I1415"/>
      <c r="J1415"/>
      <c r="K1415"/>
      <c r="L1415"/>
      <c r="M1415"/>
      <c r="N1415"/>
      <c r="O1415"/>
      <c r="P1415"/>
      <c r="Q1415"/>
      <c r="R1415"/>
      <c r="S1415"/>
      <c r="T1415"/>
      <c r="U1415"/>
      <c r="V1415"/>
      <c r="W1415"/>
      <c r="X1415"/>
      <c r="Y1415"/>
      <c r="Z1415"/>
      <c r="AA1415"/>
      <c r="AB1415"/>
      <c r="AC1415"/>
    </row>
    <row r="1416" spans="1:29" x14ac:dyDescent="0.25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  <c r="AB1416"/>
      <c r="AC1416"/>
    </row>
    <row r="1417" spans="1:29" x14ac:dyDescent="0.25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  <c r="AB1417"/>
      <c r="AC1417"/>
    </row>
    <row r="1418" spans="1:29" x14ac:dyDescent="0.25">
      <c r="A1418"/>
      <c r="B1418"/>
      <c r="C1418"/>
      <c r="D1418"/>
      <c r="E1418"/>
      <c r="F1418"/>
      <c r="G1418"/>
      <c r="H1418"/>
      <c r="I1418"/>
      <c r="J1418"/>
      <c r="K1418"/>
      <c r="L1418"/>
      <c r="M1418"/>
      <c r="N1418"/>
      <c r="O1418"/>
      <c r="P1418"/>
      <c r="Q1418"/>
      <c r="R1418"/>
      <c r="S1418"/>
      <c r="T1418"/>
      <c r="U1418"/>
      <c r="V1418"/>
      <c r="W1418"/>
      <c r="X1418"/>
      <c r="Y1418"/>
      <c r="Z1418"/>
      <c r="AA1418"/>
      <c r="AB1418"/>
      <c r="AC1418"/>
    </row>
    <row r="1419" spans="1:29" x14ac:dyDescent="0.25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  <c r="AB1419"/>
      <c r="AC1419"/>
    </row>
    <row r="1420" spans="1:29" x14ac:dyDescent="0.25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  <c r="AB1420"/>
      <c r="AC1420"/>
    </row>
    <row r="1421" spans="1:29" x14ac:dyDescent="0.25">
      <c r="A1421"/>
      <c r="B1421"/>
      <c r="C1421"/>
      <c r="D1421"/>
      <c r="E1421"/>
      <c r="F1421"/>
      <c r="G1421"/>
      <c r="H1421"/>
      <c r="I1421"/>
      <c r="J1421"/>
      <c r="K1421"/>
      <c r="L1421"/>
      <c r="M1421"/>
      <c r="N1421"/>
      <c r="O1421"/>
      <c r="P1421"/>
      <c r="Q1421"/>
      <c r="R1421"/>
      <c r="S1421"/>
      <c r="T1421"/>
      <c r="U1421"/>
      <c r="V1421"/>
      <c r="W1421"/>
      <c r="X1421"/>
      <c r="Y1421"/>
      <c r="Z1421"/>
      <c r="AA1421"/>
      <c r="AB1421"/>
      <c r="AC1421"/>
    </row>
    <row r="1422" spans="1:29" x14ac:dyDescent="0.25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  <c r="AB1422"/>
      <c r="AC1422"/>
    </row>
    <row r="1423" spans="1:29" x14ac:dyDescent="0.25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  <c r="AB1423"/>
      <c r="AC1423"/>
    </row>
    <row r="1424" spans="1:29" x14ac:dyDescent="0.25">
      <c r="A1424"/>
      <c r="B1424"/>
      <c r="C1424"/>
      <c r="D1424"/>
      <c r="E1424"/>
      <c r="F1424"/>
      <c r="G1424"/>
      <c r="H1424"/>
      <c r="I1424"/>
      <c r="J1424"/>
      <c r="K1424"/>
      <c r="L1424"/>
      <c r="M1424"/>
      <c r="N1424"/>
      <c r="O1424"/>
      <c r="P1424"/>
      <c r="Q1424"/>
      <c r="R1424"/>
      <c r="S1424"/>
      <c r="T1424"/>
      <c r="U1424"/>
      <c r="V1424"/>
      <c r="W1424"/>
      <c r="X1424"/>
      <c r="Y1424"/>
      <c r="Z1424"/>
      <c r="AA1424"/>
      <c r="AB1424"/>
      <c r="AC1424"/>
    </row>
    <row r="1425" spans="1:29" x14ac:dyDescent="0.25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  <c r="AB1425"/>
      <c r="AC1425"/>
    </row>
    <row r="1426" spans="1:29" x14ac:dyDescent="0.25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  <c r="AB1426"/>
      <c r="AC1426"/>
    </row>
    <row r="1427" spans="1:29" x14ac:dyDescent="0.25">
      <c r="A1427"/>
      <c r="B1427"/>
      <c r="C1427"/>
      <c r="D1427"/>
      <c r="E1427"/>
      <c r="F1427"/>
      <c r="G1427"/>
      <c r="H1427"/>
      <c r="I1427"/>
      <c r="J1427"/>
      <c r="K1427"/>
      <c r="L1427"/>
      <c r="M1427"/>
      <c r="N1427"/>
      <c r="O1427"/>
      <c r="P1427"/>
      <c r="Q1427"/>
      <c r="R1427"/>
      <c r="S1427"/>
      <c r="T1427"/>
      <c r="U1427"/>
      <c r="V1427"/>
      <c r="W1427"/>
      <c r="X1427"/>
      <c r="Y1427"/>
      <c r="Z1427"/>
      <c r="AA1427"/>
      <c r="AB1427"/>
      <c r="AC1427"/>
    </row>
    <row r="1428" spans="1:29" x14ac:dyDescent="0.25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  <c r="AB1428"/>
      <c r="AC1428"/>
    </row>
    <row r="1429" spans="1:29" x14ac:dyDescent="0.25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  <c r="AB1429"/>
      <c r="AC1429"/>
    </row>
    <row r="1430" spans="1:29" x14ac:dyDescent="0.25">
      <c r="A1430"/>
      <c r="B1430"/>
      <c r="C1430"/>
      <c r="D1430"/>
      <c r="E1430"/>
      <c r="F1430"/>
      <c r="G1430"/>
      <c r="H1430"/>
      <c r="I1430"/>
      <c r="J1430"/>
      <c r="K1430"/>
      <c r="L1430"/>
      <c r="M1430"/>
      <c r="N1430"/>
      <c r="O1430"/>
      <c r="P1430"/>
      <c r="Q1430"/>
      <c r="R1430"/>
      <c r="S1430"/>
      <c r="T1430"/>
      <c r="U1430"/>
      <c r="V1430"/>
      <c r="W1430"/>
      <c r="X1430"/>
      <c r="Y1430"/>
      <c r="Z1430"/>
      <c r="AA1430"/>
      <c r="AB1430"/>
      <c r="AC1430"/>
    </row>
    <row r="1431" spans="1:29" x14ac:dyDescent="0.25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  <c r="AB1431"/>
      <c r="AC1431"/>
    </row>
    <row r="1432" spans="1:29" x14ac:dyDescent="0.25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  <c r="AB1432"/>
      <c r="AC1432"/>
    </row>
    <row r="1433" spans="1:29" x14ac:dyDescent="0.25">
      <c r="A1433"/>
      <c r="B1433"/>
      <c r="C1433"/>
      <c r="D1433"/>
      <c r="E1433"/>
      <c r="F1433"/>
      <c r="G1433"/>
      <c r="H1433"/>
      <c r="I1433"/>
      <c r="J1433"/>
      <c r="K1433"/>
      <c r="L1433"/>
      <c r="M1433"/>
      <c r="N1433"/>
      <c r="O1433"/>
      <c r="P1433"/>
      <c r="Q1433"/>
      <c r="R1433"/>
      <c r="S1433"/>
      <c r="T1433"/>
      <c r="U1433"/>
      <c r="V1433"/>
      <c r="W1433"/>
      <c r="X1433"/>
      <c r="Y1433"/>
      <c r="Z1433"/>
      <c r="AA1433"/>
      <c r="AB1433"/>
      <c r="AC1433"/>
    </row>
    <row r="1434" spans="1:29" x14ac:dyDescent="0.25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  <c r="AB1434"/>
      <c r="AC1434"/>
    </row>
    <row r="1435" spans="1:29" x14ac:dyDescent="0.25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  <c r="AB1435"/>
      <c r="AC1435"/>
    </row>
    <row r="1436" spans="1:29" x14ac:dyDescent="0.25">
      <c r="A1436"/>
      <c r="B1436"/>
      <c r="C1436"/>
      <c r="D1436"/>
      <c r="E1436"/>
      <c r="F1436"/>
      <c r="G1436"/>
      <c r="H1436"/>
      <c r="I1436"/>
      <c r="J1436"/>
      <c r="K1436"/>
      <c r="L1436"/>
      <c r="M1436"/>
      <c r="N1436"/>
      <c r="O1436"/>
      <c r="P1436"/>
      <c r="Q1436"/>
      <c r="R1436"/>
      <c r="S1436"/>
      <c r="T1436"/>
      <c r="U1436"/>
      <c r="V1436"/>
      <c r="W1436"/>
      <c r="X1436"/>
      <c r="Y1436"/>
      <c r="Z1436"/>
      <c r="AA1436"/>
      <c r="AB1436"/>
      <c r="AC1436"/>
    </row>
    <row r="1437" spans="1:29" x14ac:dyDescent="0.25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  <c r="AB1437"/>
      <c r="AC1437"/>
    </row>
    <row r="1438" spans="1:29" x14ac:dyDescent="0.25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  <c r="AB1438"/>
      <c r="AC1438"/>
    </row>
    <row r="1439" spans="1:29" x14ac:dyDescent="0.25">
      <c r="A1439"/>
      <c r="B1439"/>
      <c r="C1439"/>
      <c r="D1439"/>
      <c r="E1439"/>
      <c r="F1439"/>
      <c r="G1439"/>
      <c r="H1439"/>
      <c r="I1439"/>
      <c r="J1439"/>
      <c r="K1439"/>
      <c r="L1439"/>
      <c r="M1439"/>
      <c r="N1439"/>
      <c r="O1439"/>
      <c r="P1439"/>
      <c r="Q1439"/>
      <c r="R1439"/>
      <c r="S1439"/>
      <c r="T1439"/>
      <c r="U1439"/>
      <c r="V1439"/>
      <c r="W1439"/>
      <c r="X1439"/>
      <c r="Y1439"/>
      <c r="Z1439"/>
      <c r="AA1439"/>
      <c r="AB1439"/>
      <c r="AC1439"/>
    </row>
    <row r="1440" spans="1:29" x14ac:dyDescent="0.25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  <c r="AB1440"/>
      <c r="AC1440"/>
    </row>
    <row r="1441" spans="1:29" x14ac:dyDescent="0.25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  <c r="AB1441"/>
      <c r="AC1441"/>
    </row>
    <row r="1442" spans="1:29" x14ac:dyDescent="0.25">
      <c r="A1442"/>
      <c r="B1442"/>
      <c r="C1442"/>
      <c r="D1442"/>
      <c r="E1442"/>
      <c r="F1442"/>
      <c r="G1442"/>
      <c r="H1442"/>
      <c r="I1442"/>
      <c r="J1442"/>
      <c r="K1442"/>
      <c r="L1442"/>
      <c r="M1442"/>
      <c r="N1442"/>
      <c r="O1442"/>
      <c r="P1442"/>
      <c r="Q1442"/>
      <c r="R1442"/>
      <c r="S1442"/>
      <c r="T1442"/>
      <c r="U1442"/>
      <c r="V1442"/>
      <c r="W1442"/>
      <c r="X1442"/>
      <c r="Y1442"/>
      <c r="Z1442"/>
      <c r="AA1442"/>
      <c r="AB1442"/>
      <c r="AC1442"/>
    </row>
    <row r="1443" spans="1:29" x14ac:dyDescent="0.25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  <c r="AB1443"/>
      <c r="AC1443"/>
    </row>
    <row r="1444" spans="1:29" x14ac:dyDescent="0.25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  <c r="AB1444"/>
      <c r="AC1444"/>
    </row>
    <row r="1445" spans="1:29" x14ac:dyDescent="0.25">
      <c r="A1445"/>
      <c r="B1445"/>
      <c r="C1445"/>
      <c r="D1445"/>
      <c r="E1445"/>
      <c r="F1445"/>
      <c r="G1445"/>
      <c r="H1445"/>
      <c r="I1445"/>
      <c r="J1445"/>
      <c r="K1445"/>
      <c r="L1445"/>
      <c r="M1445"/>
      <c r="N1445"/>
      <c r="O1445"/>
      <c r="P1445"/>
      <c r="Q1445"/>
      <c r="R1445"/>
      <c r="S1445"/>
      <c r="T1445"/>
      <c r="U1445"/>
      <c r="V1445"/>
      <c r="W1445"/>
      <c r="X1445"/>
      <c r="Y1445"/>
      <c r="Z1445"/>
      <c r="AA1445"/>
      <c r="AB1445"/>
      <c r="AC1445"/>
    </row>
    <row r="1446" spans="1:29" x14ac:dyDescent="0.25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  <c r="AB1446"/>
      <c r="AC1446"/>
    </row>
    <row r="1447" spans="1:29" x14ac:dyDescent="0.25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  <c r="AB1447"/>
      <c r="AC1447"/>
    </row>
    <row r="1448" spans="1:29" x14ac:dyDescent="0.25">
      <c r="A1448"/>
      <c r="B1448"/>
      <c r="C1448"/>
      <c r="D1448"/>
      <c r="E1448"/>
      <c r="F1448"/>
      <c r="G1448"/>
      <c r="H1448"/>
      <c r="I1448"/>
      <c r="J1448"/>
      <c r="K1448"/>
      <c r="L1448"/>
      <c r="M1448"/>
      <c r="N1448"/>
      <c r="O1448"/>
      <c r="P1448"/>
      <c r="Q1448"/>
      <c r="R1448"/>
      <c r="S1448"/>
      <c r="T1448"/>
      <c r="U1448"/>
      <c r="V1448"/>
      <c r="W1448"/>
      <c r="X1448"/>
      <c r="Y1448"/>
      <c r="Z1448"/>
      <c r="AA1448"/>
      <c r="AB1448"/>
      <c r="AC1448"/>
    </row>
    <row r="1449" spans="1:29" x14ac:dyDescent="0.25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  <c r="AB1449"/>
      <c r="AC1449"/>
    </row>
    <row r="1450" spans="1:29" x14ac:dyDescent="0.25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  <c r="AB1450"/>
      <c r="AC1450"/>
    </row>
    <row r="1451" spans="1:29" x14ac:dyDescent="0.25">
      <c r="A1451"/>
      <c r="B1451"/>
      <c r="C1451"/>
      <c r="D1451"/>
      <c r="E1451"/>
      <c r="F1451"/>
      <c r="G1451"/>
      <c r="H1451"/>
      <c r="I1451"/>
      <c r="J1451"/>
      <c r="K1451"/>
      <c r="L1451"/>
      <c r="M1451"/>
      <c r="N1451"/>
      <c r="O1451"/>
      <c r="P1451"/>
      <c r="Q1451"/>
      <c r="R1451"/>
      <c r="S1451"/>
      <c r="T1451"/>
      <c r="U1451"/>
      <c r="V1451"/>
      <c r="W1451"/>
      <c r="X1451"/>
      <c r="Y1451"/>
      <c r="Z1451"/>
      <c r="AA1451"/>
      <c r="AB1451"/>
      <c r="AC1451"/>
    </row>
    <row r="1452" spans="1:29" x14ac:dyDescent="0.25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  <c r="AB1452"/>
      <c r="AC1452"/>
    </row>
    <row r="1453" spans="1:29" x14ac:dyDescent="0.25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  <c r="AB1453"/>
      <c r="AC1453"/>
    </row>
    <row r="1454" spans="1:29" x14ac:dyDescent="0.25">
      <c r="A1454"/>
      <c r="B1454"/>
      <c r="C1454"/>
      <c r="D1454"/>
      <c r="E1454"/>
      <c r="F1454"/>
      <c r="G1454"/>
      <c r="H1454"/>
      <c r="I1454"/>
      <c r="J1454"/>
      <c r="K1454"/>
      <c r="L1454"/>
      <c r="M1454"/>
      <c r="N1454"/>
      <c r="O1454"/>
      <c r="P1454"/>
      <c r="Q1454"/>
      <c r="R1454"/>
      <c r="S1454"/>
      <c r="T1454"/>
      <c r="U1454"/>
      <c r="V1454"/>
      <c r="W1454"/>
      <c r="X1454"/>
      <c r="Y1454"/>
      <c r="Z1454"/>
      <c r="AA1454"/>
      <c r="AB1454"/>
      <c r="AC1454"/>
    </row>
    <row r="1455" spans="1:29" x14ac:dyDescent="0.25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  <c r="AB1455"/>
      <c r="AC1455"/>
    </row>
    <row r="1456" spans="1:29" x14ac:dyDescent="0.25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  <c r="AB1456"/>
      <c r="AC1456"/>
    </row>
    <row r="1457" spans="1:29" x14ac:dyDescent="0.25">
      <c r="A1457"/>
      <c r="B1457"/>
      <c r="C1457"/>
      <c r="D1457"/>
      <c r="E1457"/>
      <c r="F1457"/>
      <c r="G1457"/>
      <c r="H1457"/>
      <c r="I1457"/>
      <c r="J1457"/>
      <c r="K1457"/>
      <c r="L1457"/>
      <c r="M1457"/>
      <c r="N1457"/>
      <c r="O1457"/>
      <c r="P1457"/>
      <c r="Q1457"/>
      <c r="R1457"/>
      <c r="S1457"/>
      <c r="T1457"/>
      <c r="U1457"/>
      <c r="V1457"/>
      <c r="W1457"/>
      <c r="X1457"/>
      <c r="Y1457"/>
      <c r="Z1457"/>
      <c r="AA1457"/>
      <c r="AB1457"/>
      <c r="AC1457"/>
    </row>
    <row r="1458" spans="1:29" x14ac:dyDescent="0.25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  <c r="AB1458"/>
      <c r="AC1458"/>
    </row>
    <row r="1459" spans="1:29" x14ac:dyDescent="0.25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  <c r="AB1459"/>
      <c r="AC1459"/>
    </row>
    <row r="1460" spans="1:29" x14ac:dyDescent="0.25">
      <c r="A1460"/>
      <c r="B1460"/>
      <c r="C1460"/>
      <c r="D1460"/>
      <c r="E1460"/>
      <c r="F1460"/>
      <c r="G1460"/>
      <c r="H1460"/>
      <c r="I1460"/>
      <c r="J1460"/>
      <c r="K1460"/>
      <c r="L1460"/>
      <c r="M1460"/>
      <c r="N1460"/>
      <c r="O1460"/>
      <c r="P1460"/>
      <c r="Q1460"/>
      <c r="R1460"/>
      <c r="S1460"/>
      <c r="T1460"/>
      <c r="U1460"/>
      <c r="V1460"/>
      <c r="W1460"/>
      <c r="X1460"/>
      <c r="Y1460"/>
      <c r="Z1460"/>
      <c r="AA1460"/>
      <c r="AB1460"/>
      <c r="AC1460"/>
    </row>
    <row r="1461" spans="1:29" x14ac:dyDescent="0.25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  <c r="AB1461"/>
      <c r="AC1461"/>
    </row>
    <row r="1462" spans="1:29" x14ac:dyDescent="0.25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  <c r="AB1462"/>
      <c r="AC1462"/>
    </row>
    <row r="1463" spans="1:29" x14ac:dyDescent="0.25">
      <c r="A1463"/>
      <c r="B1463"/>
      <c r="C1463"/>
      <c r="D1463"/>
      <c r="E1463"/>
      <c r="F1463"/>
      <c r="G1463"/>
      <c r="H1463"/>
      <c r="I1463"/>
      <c r="J1463"/>
      <c r="K1463"/>
      <c r="L1463"/>
      <c r="M1463"/>
      <c r="N1463"/>
      <c r="O1463"/>
      <c r="P1463"/>
      <c r="Q1463"/>
      <c r="R1463"/>
      <c r="S1463"/>
      <c r="T1463"/>
      <c r="U1463"/>
      <c r="V1463"/>
      <c r="W1463"/>
      <c r="X1463"/>
      <c r="Y1463"/>
      <c r="Z1463"/>
      <c r="AA1463"/>
      <c r="AB1463"/>
      <c r="AC1463"/>
    </row>
    <row r="1464" spans="1:29" x14ac:dyDescent="0.25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  <c r="AB1464"/>
      <c r="AC1464"/>
    </row>
    <row r="1465" spans="1:29" x14ac:dyDescent="0.25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  <c r="AB1465"/>
      <c r="AC1465"/>
    </row>
    <row r="1466" spans="1:29" x14ac:dyDescent="0.25">
      <c r="A1466"/>
      <c r="B1466"/>
      <c r="C1466"/>
      <c r="D1466"/>
      <c r="E1466"/>
      <c r="F1466"/>
      <c r="G1466"/>
      <c r="H1466"/>
      <c r="I1466"/>
      <c r="J1466"/>
      <c r="K1466"/>
      <c r="L1466"/>
      <c r="M1466"/>
      <c r="N1466"/>
      <c r="O1466"/>
      <c r="P1466"/>
      <c r="Q1466"/>
      <c r="R1466"/>
      <c r="S1466"/>
      <c r="T1466"/>
      <c r="U1466"/>
      <c r="V1466"/>
      <c r="W1466"/>
      <c r="X1466"/>
      <c r="Y1466"/>
      <c r="Z1466"/>
      <c r="AA1466"/>
      <c r="AB1466"/>
      <c r="AC1466"/>
    </row>
    <row r="1467" spans="1:29" x14ac:dyDescent="0.25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  <c r="AB1467"/>
      <c r="AC1467"/>
    </row>
    <row r="1468" spans="1:29" x14ac:dyDescent="0.25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  <c r="AB1468"/>
      <c r="AC1468"/>
    </row>
    <row r="1469" spans="1:29" x14ac:dyDescent="0.25">
      <c r="A1469"/>
      <c r="B1469"/>
      <c r="C1469"/>
      <c r="D1469"/>
      <c r="E1469"/>
      <c r="F1469"/>
      <c r="G1469"/>
      <c r="H1469"/>
      <c r="I1469"/>
      <c r="J1469"/>
      <c r="K1469"/>
      <c r="L1469"/>
      <c r="M1469"/>
      <c r="N1469"/>
      <c r="O1469"/>
      <c r="P1469"/>
      <c r="Q1469"/>
      <c r="R1469"/>
      <c r="S1469"/>
      <c r="T1469"/>
      <c r="U1469"/>
      <c r="V1469"/>
      <c r="W1469"/>
      <c r="X1469"/>
      <c r="Y1469"/>
      <c r="Z1469"/>
      <c r="AA1469"/>
      <c r="AB1469"/>
      <c r="AC1469"/>
    </row>
    <row r="1470" spans="1:29" x14ac:dyDescent="0.25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  <c r="AB1470"/>
      <c r="AC1470"/>
    </row>
    <row r="1471" spans="1:29" x14ac:dyDescent="0.25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  <c r="AB1471"/>
      <c r="AC1471"/>
    </row>
    <row r="1472" spans="1:29" x14ac:dyDescent="0.25">
      <c r="A1472"/>
      <c r="B1472"/>
      <c r="C1472"/>
      <c r="D1472"/>
      <c r="E1472"/>
      <c r="F1472"/>
      <c r="G1472"/>
      <c r="H1472"/>
      <c r="I1472"/>
      <c r="J1472"/>
      <c r="K1472"/>
      <c r="L1472"/>
      <c r="M1472"/>
      <c r="N1472"/>
      <c r="O1472"/>
      <c r="P1472"/>
      <c r="Q1472"/>
      <c r="R1472"/>
      <c r="S1472"/>
      <c r="T1472"/>
      <c r="U1472"/>
      <c r="V1472"/>
      <c r="W1472"/>
      <c r="X1472"/>
      <c r="Y1472"/>
      <c r="Z1472"/>
      <c r="AA1472"/>
      <c r="AB1472"/>
      <c r="AC1472"/>
    </row>
    <row r="1473" spans="1:29" x14ac:dyDescent="0.25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  <c r="AB1473"/>
      <c r="AC1473"/>
    </row>
    <row r="1474" spans="1:29" x14ac:dyDescent="0.25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  <c r="AB1474"/>
      <c r="AC1474"/>
    </row>
    <row r="1475" spans="1:29" x14ac:dyDescent="0.25">
      <c r="A1475"/>
      <c r="B1475"/>
      <c r="C1475"/>
      <c r="D1475"/>
      <c r="E1475"/>
      <c r="F1475"/>
      <c r="G1475"/>
      <c r="H1475"/>
      <c r="I1475"/>
      <c r="J1475"/>
      <c r="K1475"/>
      <c r="L1475"/>
      <c r="M1475"/>
      <c r="N1475"/>
      <c r="O1475"/>
      <c r="P1475"/>
      <c r="Q1475"/>
      <c r="R1475"/>
      <c r="S1475"/>
      <c r="T1475"/>
      <c r="U1475"/>
      <c r="V1475"/>
      <c r="W1475"/>
      <c r="X1475"/>
      <c r="Y1475"/>
      <c r="Z1475"/>
      <c r="AA1475"/>
      <c r="AB1475"/>
      <c r="AC1475"/>
    </row>
    <row r="1476" spans="1:29" x14ac:dyDescent="0.25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  <c r="AB1476"/>
      <c r="AC1476"/>
    </row>
    <row r="1477" spans="1:29" x14ac:dyDescent="0.25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  <c r="AB1477"/>
      <c r="AC1477"/>
    </row>
    <row r="1478" spans="1:29" x14ac:dyDescent="0.25">
      <c r="A1478"/>
      <c r="B1478"/>
      <c r="C1478"/>
      <c r="D1478"/>
      <c r="E1478"/>
      <c r="F1478"/>
      <c r="G1478"/>
      <c r="H1478"/>
      <c r="I1478"/>
      <c r="J1478"/>
      <c r="K1478"/>
      <c r="L1478"/>
      <c r="M1478"/>
      <c r="N1478"/>
      <c r="O1478"/>
      <c r="P1478"/>
      <c r="Q1478"/>
      <c r="R1478"/>
      <c r="S1478"/>
      <c r="T1478"/>
      <c r="U1478"/>
      <c r="V1478"/>
      <c r="W1478"/>
      <c r="X1478"/>
      <c r="Y1478"/>
      <c r="Z1478"/>
      <c r="AA1478"/>
      <c r="AB1478"/>
      <c r="AC1478"/>
    </row>
    <row r="1479" spans="1:29" x14ac:dyDescent="0.25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  <c r="AB1479"/>
      <c r="AC1479"/>
    </row>
    <row r="1480" spans="1:29" x14ac:dyDescent="0.25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  <c r="AB1480"/>
      <c r="AC1480"/>
    </row>
    <row r="1481" spans="1:29" x14ac:dyDescent="0.25">
      <c r="A1481"/>
      <c r="B1481"/>
      <c r="C1481"/>
      <c r="D1481"/>
      <c r="E1481"/>
      <c r="F1481"/>
      <c r="G1481"/>
      <c r="H1481"/>
      <c r="I1481"/>
      <c r="J1481"/>
      <c r="K1481"/>
      <c r="L1481"/>
      <c r="M1481"/>
      <c r="N1481"/>
      <c r="O1481"/>
      <c r="P1481"/>
      <c r="Q1481"/>
      <c r="R1481"/>
      <c r="S1481"/>
      <c r="T1481"/>
      <c r="U1481"/>
      <c r="V1481"/>
      <c r="W1481"/>
      <c r="X1481"/>
      <c r="Y1481"/>
      <c r="Z1481"/>
      <c r="AA1481"/>
      <c r="AB1481"/>
      <c r="AC1481"/>
    </row>
    <row r="1482" spans="1:29" x14ac:dyDescent="0.25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  <c r="AB1482"/>
      <c r="AC1482"/>
    </row>
    <row r="1483" spans="1:29" x14ac:dyDescent="0.25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  <c r="AB1483"/>
      <c r="AC1483"/>
    </row>
    <row r="1484" spans="1:29" x14ac:dyDescent="0.25">
      <c r="A1484"/>
      <c r="B1484"/>
      <c r="C1484"/>
      <c r="D1484"/>
      <c r="E1484"/>
      <c r="F1484"/>
      <c r="G1484"/>
      <c r="H1484"/>
      <c r="I1484"/>
      <c r="J1484"/>
      <c r="K1484"/>
      <c r="L1484"/>
      <c r="M1484"/>
      <c r="N1484"/>
      <c r="O1484"/>
      <c r="P1484"/>
      <c r="Q1484"/>
      <c r="R1484"/>
      <c r="S1484"/>
      <c r="T1484"/>
      <c r="U1484"/>
      <c r="V1484"/>
      <c r="W1484"/>
      <c r="X1484"/>
      <c r="Y1484"/>
      <c r="Z1484"/>
      <c r="AA1484"/>
      <c r="AB1484"/>
      <c r="AC1484"/>
    </row>
    <row r="1485" spans="1:29" x14ac:dyDescent="0.25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  <c r="AB1485"/>
      <c r="AC1485"/>
    </row>
    <row r="1486" spans="1:29" x14ac:dyDescent="0.25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  <c r="AB1486"/>
      <c r="AC1486"/>
    </row>
    <row r="1487" spans="1:29" x14ac:dyDescent="0.25">
      <c r="A1487"/>
      <c r="B1487"/>
      <c r="C1487"/>
      <c r="D1487"/>
      <c r="E1487"/>
      <c r="F1487"/>
      <c r="G1487"/>
      <c r="H1487"/>
      <c r="I1487"/>
      <c r="J1487"/>
      <c r="K1487"/>
      <c r="L1487"/>
      <c r="M1487"/>
      <c r="N1487"/>
      <c r="O1487"/>
      <c r="P1487"/>
      <c r="Q1487"/>
      <c r="R1487"/>
      <c r="S1487"/>
      <c r="T1487"/>
      <c r="U1487"/>
      <c r="V1487"/>
      <c r="W1487"/>
      <c r="X1487"/>
      <c r="Y1487"/>
      <c r="Z1487"/>
      <c r="AA1487"/>
      <c r="AB1487"/>
      <c r="AC1487"/>
    </row>
    <row r="1488" spans="1:29" x14ac:dyDescent="0.25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  <c r="AB1488"/>
      <c r="AC1488"/>
    </row>
    <row r="1489" spans="1:29" x14ac:dyDescent="0.25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  <c r="AB1489"/>
      <c r="AC1489"/>
    </row>
    <row r="1490" spans="1:29" x14ac:dyDescent="0.25">
      <c r="A1490"/>
      <c r="B1490"/>
      <c r="C1490"/>
      <c r="D1490"/>
      <c r="E1490"/>
      <c r="F1490"/>
      <c r="G1490"/>
      <c r="H1490"/>
      <c r="I1490"/>
      <c r="J1490"/>
      <c r="K1490"/>
      <c r="L1490"/>
      <c r="M1490"/>
      <c r="N1490"/>
      <c r="O1490"/>
      <c r="P1490"/>
      <c r="Q1490"/>
      <c r="R1490"/>
      <c r="S1490"/>
      <c r="T1490"/>
      <c r="U1490"/>
      <c r="V1490"/>
      <c r="W1490"/>
      <c r="X1490"/>
      <c r="Y1490"/>
      <c r="Z1490"/>
      <c r="AA1490"/>
      <c r="AB1490"/>
      <c r="AC1490"/>
    </row>
    <row r="1491" spans="1:29" x14ac:dyDescent="0.25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  <c r="AB1491"/>
      <c r="AC1491"/>
    </row>
    <row r="1492" spans="1:29" x14ac:dyDescent="0.25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  <c r="AB1492"/>
      <c r="AC1492"/>
    </row>
    <row r="1493" spans="1:29" x14ac:dyDescent="0.25">
      <c r="A1493"/>
      <c r="B1493"/>
      <c r="C1493"/>
      <c r="D1493"/>
      <c r="E1493"/>
      <c r="F1493"/>
      <c r="G1493"/>
      <c r="H1493"/>
      <c r="I1493"/>
      <c r="J1493"/>
      <c r="K1493"/>
      <c r="L1493"/>
      <c r="M1493"/>
      <c r="N1493"/>
      <c r="O1493"/>
      <c r="P1493"/>
      <c r="Q1493"/>
      <c r="R1493"/>
      <c r="S1493"/>
      <c r="T1493"/>
      <c r="U1493"/>
      <c r="V1493"/>
      <c r="W1493"/>
      <c r="X1493"/>
      <c r="Y1493"/>
      <c r="Z1493"/>
      <c r="AA1493"/>
      <c r="AB1493"/>
      <c r="AC1493"/>
    </row>
    <row r="1494" spans="1:29" x14ac:dyDescent="0.25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  <c r="AB1494"/>
      <c r="AC1494"/>
    </row>
    <row r="1495" spans="1:29" x14ac:dyDescent="0.25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  <c r="AB1495"/>
      <c r="AC1495"/>
    </row>
    <row r="1496" spans="1:29" x14ac:dyDescent="0.25">
      <c r="A1496"/>
      <c r="B1496"/>
      <c r="C1496"/>
      <c r="D1496"/>
      <c r="E1496"/>
      <c r="F1496"/>
      <c r="G1496"/>
      <c r="H1496"/>
      <c r="I1496"/>
      <c r="J1496"/>
      <c r="K1496"/>
      <c r="L1496"/>
      <c r="M1496"/>
      <c r="N1496"/>
      <c r="O1496"/>
      <c r="P1496"/>
      <c r="Q1496"/>
      <c r="R1496"/>
      <c r="S1496"/>
      <c r="T1496"/>
      <c r="U1496"/>
      <c r="V1496"/>
      <c r="W1496"/>
      <c r="X1496"/>
      <c r="Y1496"/>
      <c r="Z1496"/>
      <c r="AA1496"/>
      <c r="AB1496"/>
      <c r="AC1496"/>
    </row>
    <row r="1497" spans="1:29" x14ac:dyDescent="0.25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  <c r="AB1497"/>
      <c r="AC1497"/>
    </row>
    <row r="1498" spans="1:29" x14ac:dyDescent="0.25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  <c r="AB1498"/>
      <c r="AC1498"/>
    </row>
    <row r="1499" spans="1:29" x14ac:dyDescent="0.25">
      <c r="A1499"/>
      <c r="B1499"/>
      <c r="C1499"/>
      <c r="D1499"/>
      <c r="E1499"/>
      <c r="F1499"/>
      <c r="G1499"/>
      <c r="H1499"/>
      <c r="I1499"/>
      <c r="J1499"/>
      <c r="K1499"/>
      <c r="L1499"/>
      <c r="M1499"/>
      <c r="N1499"/>
      <c r="O1499"/>
      <c r="P1499"/>
      <c r="Q1499"/>
      <c r="R1499"/>
      <c r="S1499"/>
      <c r="T1499"/>
      <c r="U1499"/>
      <c r="V1499"/>
      <c r="W1499"/>
      <c r="X1499"/>
      <c r="Y1499"/>
      <c r="Z1499"/>
      <c r="AA1499"/>
      <c r="AB1499"/>
      <c r="AC1499"/>
    </row>
    <row r="1500" spans="1:29" x14ac:dyDescent="0.25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  <c r="AB1500"/>
      <c r="AC150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1</vt:lpstr>
      <vt:lpstr>2</vt:lpstr>
      <vt:lpstr>3</vt:lpstr>
      <vt:lpstr>4</vt:lpstr>
      <vt:lpstr>solution 1</vt:lpstr>
      <vt:lpstr>solution 2</vt:lpstr>
      <vt:lpstr>solution 3</vt:lpstr>
      <vt:lpstr>solution 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dcterms:created xsi:type="dcterms:W3CDTF">2023-03-10T13:27:26Z</dcterms:created>
  <dcterms:modified xsi:type="dcterms:W3CDTF">2023-03-10T13:39:51Z</dcterms:modified>
</cp:coreProperties>
</file>