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OneDrive\Exam(6).2016.Fall\Excel\"/>
    </mc:Choice>
  </mc:AlternateContent>
  <bookViews>
    <workbookView xWindow="0" yWindow="0" windowWidth="24000" windowHeight="9735"/>
  </bookViews>
  <sheets>
    <sheet name="1" sheetId="1" r:id="rId1"/>
    <sheet name="2" sheetId="2" r:id="rId2"/>
    <sheet name="solution 1" sheetId="3" r:id="rId3"/>
    <sheet name="solution 2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5" i="4" l="1"/>
  <c r="S15" i="4" s="1"/>
  <c r="Q15" i="4"/>
  <c r="P15" i="4"/>
  <c r="R14" i="4"/>
  <c r="S14" i="4" s="1"/>
  <c r="Q14" i="4"/>
  <c r="P14" i="4"/>
  <c r="R13" i="4"/>
  <c r="S13" i="4" s="1"/>
  <c r="Q13" i="4"/>
  <c r="P13" i="4"/>
  <c r="T12" i="4"/>
  <c r="R12" i="4"/>
  <c r="S12" i="4" s="1"/>
  <c r="U12" i="4" s="1"/>
  <c r="V12" i="4" s="1"/>
  <c r="T13" i="4" s="1"/>
  <c r="Q12" i="4"/>
  <c r="Q16" i="4" s="1"/>
  <c r="P12" i="4"/>
  <c r="Q16" i="3"/>
  <c r="W15" i="3"/>
  <c r="R15" i="3"/>
  <c r="S15" i="3" s="1"/>
  <c r="Q15" i="3"/>
  <c r="P15" i="3"/>
  <c r="W14" i="3"/>
  <c r="R14" i="3"/>
  <c r="S14" i="3" s="1"/>
  <c r="Q14" i="3"/>
  <c r="P14" i="3"/>
  <c r="W13" i="3"/>
  <c r="R13" i="3"/>
  <c r="S13" i="3" s="1"/>
  <c r="Q13" i="3"/>
  <c r="P13" i="3"/>
  <c r="W12" i="3"/>
  <c r="W16" i="3" s="1"/>
  <c r="T12" i="3"/>
  <c r="R12" i="3"/>
  <c r="S12" i="3" s="1"/>
  <c r="U12" i="3" s="1"/>
  <c r="V12" i="3" s="1"/>
  <c r="T13" i="3" s="1"/>
  <c r="Q12" i="3"/>
  <c r="P12" i="3"/>
  <c r="W15" i="4" l="1"/>
  <c r="W14" i="4"/>
  <c r="W13" i="4"/>
  <c r="W12" i="4"/>
  <c r="W16" i="4" s="1"/>
  <c r="U13" i="4"/>
  <c r="V13" i="4"/>
  <c r="T14" i="4" s="1"/>
  <c r="U13" i="3"/>
  <c r="V13" i="3" s="1"/>
  <c r="T14" i="3" s="1"/>
  <c r="U14" i="4" l="1"/>
  <c r="V14" i="4" s="1"/>
  <c r="T15" i="4" s="1"/>
  <c r="U14" i="3"/>
  <c r="V14" i="3" s="1"/>
  <c r="T15" i="3" s="1"/>
  <c r="U15" i="4" l="1"/>
  <c r="V15" i="4" s="1"/>
  <c r="V15" i="3"/>
  <c r="U15" i="3"/>
</calcChain>
</file>

<file path=xl/sharedStrings.xml><?xml version="1.0" encoding="utf-8"?>
<sst xmlns="http://schemas.openxmlformats.org/spreadsheetml/2006/main" count="380" uniqueCount="61">
  <si>
    <t>Reading:</t>
  </si>
  <si>
    <t>Model:</t>
  </si>
  <si>
    <t>Problem Type:</t>
  </si>
  <si>
    <t>Find</t>
  </si>
  <si>
    <t>Given</t>
  </si>
  <si>
    <t>=</t>
  </si>
  <si>
    <t>total</t>
  </si>
  <si>
    <t>|</t>
  </si>
  <si>
    <t>(1)</t>
  </si>
  <si>
    <t>(2)</t>
  </si>
  <si>
    <t>CIA.IFRS17-LRC</t>
  </si>
  <si>
    <t>Example from section 4.7</t>
  </si>
  <si>
    <t>Calculating ending CSM</t>
  </si>
  <si>
    <t>Step 1</t>
  </si>
  <si>
    <t xml:space="preserve"> complete the table below</t>
  </si>
  <si>
    <t>Calculate the ending CSM (Contractual Service Margin) for the end of each quarterly reporting period of</t>
  </si>
  <si>
    <t>(3)</t>
  </si>
  <si>
    <t>(4)</t>
  </si>
  <si>
    <t>(5)</t>
  </si>
  <si>
    <t>(6)</t>
  </si>
  <si>
    <t>(7)</t>
  </si>
  <si>
    <t>% opening</t>
  </si>
  <si>
    <t>opening</t>
  </si>
  <si>
    <t>$s</t>
  </si>
  <si>
    <t>ending</t>
  </si>
  <si>
    <t>incremental</t>
  </si>
  <si>
    <t>remaining</t>
  </si>
  <si>
    <t>CSM</t>
  </si>
  <si>
    <t>CSM at beginning of year</t>
  </si>
  <si>
    <t xml:space="preserve"> &lt;==</t>
  </si>
  <si>
    <t>or ending CSM from previous quarter/year</t>
  </si>
  <si>
    <t>CUs</t>
  </si>
  <si>
    <t>amortized</t>
  </si>
  <si>
    <t>earning</t>
  </si>
  <si>
    <t>in</t>
  </si>
  <si>
    <t>at end of</t>
  </si>
  <si>
    <t>for</t>
  </si>
  <si>
    <t>pattern</t>
  </si>
  <si>
    <t>*  "CUs" stands for Coverage Units</t>
  </si>
  <si>
    <t>reporting</t>
  </si>
  <si>
    <t>period</t>
  </si>
  <si>
    <t>*  Recall that Coverage Units represent the quantity of</t>
  </si>
  <si>
    <t xml:space="preserve">    insurance contract services provided by insurer</t>
  </si>
  <si>
    <t>*  Coverage Units are roughly proportional to # of contracts or policies</t>
  </si>
  <si>
    <t>Q1 2026</t>
  </si>
  <si>
    <t>Q2 2026</t>
  </si>
  <si>
    <t>* Col (6) is the final answer</t>
  </si>
  <si>
    <t>Q3 2026</t>
  </si>
  <si>
    <t>(1) / [ (1) + (2) ]</t>
  </si>
  <si>
    <t>Q4 2026</t>
  </si>
  <si>
    <t>ending CSM from previous quarter</t>
  </si>
  <si>
    <t>(3) x (4)</t>
  </si>
  <si>
    <t>(4) - (5)</t>
  </si>
  <si>
    <t>(1) / [ Tot(1) ]</t>
  </si>
  <si>
    <t>TIP</t>
  </si>
  <si>
    <t xml:space="preserve"> To learn how to do this problem, you just have to memorize the layout of the table and the formulas</t>
  </si>
  <si>
    <t xml:space="preserve"> for each column.</t>
  </si>
  <si>
    <t>Q1 2024</t>
  </si>
  <si>
    <t>Q2 2024</t>
  </si>
  <si>
    <t>Q3 2024</t>
  </si>
  <si>
    <t>Q4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</si>
</sst>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69">
    <xf numFmtId="0" fontId="0" fillId="0" borderId="0" xfId="0"/>
    <xf numFmtId="0" fontId="5" fillId="0" borderId="0" xfId="0" applyFont="1"/>
    <xf numFmtId="0" fontId="0" fillId="0" borderId="0" xfId="0" applyFont="1"/>
    <xf numFmtId="0" fontId="6" fillId="0" borderId="0" xfId="0" applyFont="1"/>
    <xf numFmtId="3" fontId="0" fillId="0" borderId="0" xfId="0" applyNumberFormat="1" applyFont="1"/>
    <xf numFmtId="3" fontId="5" fillId="0" borderId="0" xfId="0" applyNumberFormat="1" applyFont="1"/>
    <xf numFmtId="3" fontId="0" fillId="0" borderId="0" xfId="0" applyNumberFormat="1"/>
    <xf numFmtId="3" fontId="0" fillId="0" borderId="0" xfId="0" applyNumberFormat="1" applyFont="1" applyAlignment="1">
      <alignment horizontal="center"/>
    </xf>
    <xf numFmtId="3" fontId="0" fillId="0" borderId="6" xfId="0" applyNumberFormat="1" applyFont="1" applyBorder="1" applyAlignment="1">
      <alignment horizontal="center"/>
    </xf>
    <xf numFmtId="3" fontId="0" fillId="0" borderId="2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3" fillId="3" borderId="0" xfId="3" applyAlignment="1">
      <alignment horizontal="center"/>
    </xf>
    <xf numFmtId="3" fontId="0" fillId="0" borderId="0" xfId="0" quotePrefix="1" applyNumberFormat="1" applyFont="1" applyAlignment="1">
      <alignment horizontal="center"/>
    </xf>
    <xf numFmtId="3" fontId="6" fillId="0" borderId="0" xfId="0" applyNumberFormat="1" applyFont="1"/>
    <xf numFmtId="3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8" xfId="0" applyNumberFormat="1" applyFont="1" applyBorder="1" applyAlignment="1">
      <alignment horizontal="center"/>
    </xf>
    <xf numFmtId="3" fontId="2" fillId="2" borderId="0" xfId="2" applyNumberFormat="1" applyAlignment="1">
      <alignment horizontal="center"/>
    </xf>
    <xf numFmtId="0" fontId="0" fillId="4" borderId="0" xfId="0" applyNumberFormat="1" applyFill="1" applyAlignment="1">
      <alignment horizontal="center"/>
    </xf>
    <xf numFmtId="3" fontId="0" fillId="0" borderId="1" xfId="0" applyNumberFormat="1" applyFont="1" applyBorder="1" applyAlignment="1">
      <alignment horizontal="center"/>
    </xf>
    <xf numFmtId="3" fontId="0" fillId="0" borderId="12" xfId="0" quotePrefix="1" applyNumberFormat="1" applyFont="1" applyBorder="1" applyAlignment="1">
      <alignment horizontal="center"/>
    </xf>
    <xf numFmtId="3" fontId="0" fillId="0" borderId="13" xfId="0" quotePrefix="1" applyNumberFormat="1" applyFont="1" applyBorder="1" applyAlignment="1">
      <alignment horizontal="center"/>
    </xf>
    <xf numFmtId="3" fontId="0" fillId="0" borderId="14" xfId="0" quotePrefix="1" applyNumberFormat="1" applyFont="1" applyBorder="1" applyAlignment="1">
      <alignment horizontal="center"/>
    </xf>
    <xf numFmtId="0" fontId="0" fillId="0" borderId="9" xfId="0" applyFont="1" applyBorder="1"/>
    <xf numFmtId="0" fontId="0" fillId="0" borderId="10" xfId="0" applyFont="1" applyBorder="1"/>
    <xf numFmtId="3" fontId="7" fillId="0" borderId="11" xfId="0" applyNumberFormat="1" applyFont="1" applyBorder="1" applyAlignment="1">
      <alignment horizontal="center"/>
    </xf>
    <xf numFmtId="3" fontId="7" fillId="0" borderId="0" xfId="0" applyNumberFormat="1" applyFont="1" applyBorder="1" applyAlignment="1">
      <alignment horizontal="center"/>
    </xf>
    <xf numFmtId="3" fontId="2" fillId="2" borderId="11" xfId="2" applyNumberFormat="1" applyBorder="1" applyAlignment="1">
      <alignment horizontal="center"/>
    </xf>
    <xf numFmtId="3" fontId="2" fillId="2" borderId="0" xfId="2" quotePrefix="1" applyNumberFormat="1" applyBorder="1" applyAlignment="1">
      <alignment horizontal="center"/>
    </xf>
    <xf numFmtId="3" fontId="2" fillId="2" borderId="0" xfId="2" applyNumberFormat="1" applyBorder="1" applyAlignment="1">
      <alignment horizontal="center"/>
    </xf>
    <xf numFmtId="3" fontId="2" fillId="2" borderId="10" xfId="2" applyNumberFormat="1" applyBorder="1" applyAlignment="1">
      <alignment horizontal="center"/>
    </xf>
    <xf numFmtId="0" fontId="0" fillId="0" borderId="14" xfId="0" applyFont="1" applyBorder="1"/>
    <xf numFmtId="0" fontId="0" fillId="0" borderId="12" xfId="0" applyFont="1" applyBorder="1"/>
    <xf numFmtId="0" fontId="0" fillId="0" borderId="13" xfId="0" applyFont="1" applyBorder="1"/>
    <xf numFmtId="3" fontId="0" fillId="4" borderId="13" xfId="0" applyNumberFormat="1" applyFont="1" applyFill="1" applyBorder="1"/>
    <xf numFmtId="0" fontId="5" fillId="0" borderId="0" xfId="0" applyFont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3" fontId="7" fillId="0" borderId="11" xfId="0" quotePrefix="1" applyNumberFormat="1" applyFont="1" applyBorder="1" applyAlignment="1">
      <alignment horizontal="center"/>
    </xf>
    <xf numFmtId="3" fontId="0" fillId="0" borderId="0" xfId="0" quotePrefix="1" applyNumberFormat="1" applyFont="1" applyBorder="1" applyAlignment="1">
      <alignment horizontal="center"/>
    </xf>
    <xf numFmtId="3" fontId="7" fillId="0" borderId="0" xfId="0" quotePrefix="1" applyNumberFormat="1" applyFont="1" applyBorder="1" applyAlignment="1">
      <alignment horizontal="center"/>
    </xf>
    <xf numFmtId="3" fontId="0" fillId="0" borderId="10" xfId="0" quotePrefix="1" applyNumberFormat="1" applyFont="1" applyBorder="1" applyAlignment="1">
      <alignment horizontal="center"/>
    </xf>
    <xf numFmtId="3" fontId="0" fillId="0" borderId="11" xfId="0" applyNumberFormat="1" applyFont="1" applyBorder="1" applyAlignment="1">
      <alignment horizontal="center"/>
    </xf>
    <xf numFmtId="3" fontId="0" fillId="0" borderId="4" xfId="0" quotePrefix="1" applyNumberFormat="1" applyFont="1" applyBorder="1" applyAlignment="1">
      <alignment horizontal="center"/>
    </xf>
    <xf numFmtId="3" fontId="0" fillId="0" borderId="3" xfId="0" quotePrefix="1" applyNumberFormat="1" applyFont="1" applyBorder="1" applyAlignment="1">
      <alignment horizontal="center"/>
    </xf>
    <xf numFmtId="3" fontId="6" fillId="0" borderId="0" xfId="0" quotePrefix="1" applyNumberFormat="1" applyFont="1"/>
    <xf numFmtId="3" fontId="0" fillId="0" borderId="0" xfId="0" quotePrefix="1" applyNumberFormat="1" applyFont="1"/>
    <xf numFmtId="3" fontId="0" fillId="0" borderId="7" xfId="0" applyNumberFormat="1" applyFont="1" applyBorder="1" applyAlignment="1">
      <alignment horizontal="center"/>
    </xf>
    <xf numFmtId="3" fontId="8" fillId="0" borderId="0" xfId="0" applyNumberFormat="1" applyFont="1"/>
    <xf numFmtId="3" fontId="0" fillId="4" borderId="0" xfId="0" applyNumberFormat="1" applyFont="1" applyFill="1" applyBorder="1"/>
    <xf numFmtId="3" fontId="0" fillId="4" borderId="10" xfId="0" applyNumberFormat="1" applyFont="1" applyFill="1" applyBorder="1"/>
    <xf numFmtId="166" fontId="0" fillId="0" borderId="11" xfId="1" applyNumberFormat="1" applyFont="1" applyBorder="1" applyAlignment="1">
      <alignment horizontal="right"/>
    </xf>
    <xf numFmtId="3" fontId="0" fillId="4" borderId="0" xfId="0" applyNumberFormat="1" applyFont="1" applyFill="1" applyBorder="1" applyAlignment="1">
      <alignment horizontal="right"/>
    </xf>
    <xf numFmtId="3" fontId="0" fillId="0" borderId="0" xfId="0" applyNumberFormat="1" applyFont="1" applyBorder="1" applyAlignment="1">
      <alignment horizontal="right"/>
    </xf>
    <xf numFmtId="3" fontId="2" fillId="2" borderId="10" xfId="2" applyNumberFormat="1" applyBorder="1" applyAlignment="1">
      <alignment horizontal="right"/>
    </xf>
    <xf numFmtId="166" fontId="0" fillId="0" borderId="10" xfId="1" applyNumberFormat="1" applyFont="1" applyBorder="1" applyAlignment="1">
      <alignment horizontal="right"/>
    </xf>
    <xf numFmtId="3" fontId="0" fillId="4" borderId="10" xfId="0" quotePrefix="1" applyNumberFormat="1" applyFont="1" applyFill="1" applyBorder="1"/>
    <xf numFmtId="3" fontId="0" fillId="4" borderId="8" xfId="0" applyNumberFormat="1" applyFont="1" applyFill="1" applyBorder="1"/>
    <xf numFmtId="3" fontId="0" fillId="4" borderId="6" xfId="0" applyNumberFormat="1" applyFont="1" applyFill="1" applyBorder="1"/>
    <xf numFmtId="166" fontId="0" fillId="0" borderId="7" xfId="1" applyNumberFormat="1" applyFont="1" applyBorder="1" applyAlignment="1">
      <alignment horizontal="right"/>
    </xf>
    <xf numFmtId="3" fontId="0" fillId="0" borderId="8" xfId="0" applyNumberFormat="1" applyFont="1" applyBorder="1" applyAlignment="1">
      <alignment horizontal="right"/>
    </xf>
    <xf numFmtId="3" fontId="2" fillId="2" borderId="6" xfId="2" applyNumberFormat="1" applyBorder="1" applyAlignment="1">
      <alignment horizontal="right"/>
    </xf>
    <xf numFmtId="166" fontId="0" fillId="0" borderId="6" xfId="1" applyNumberFormat="1" applyFont="1" applyBorder="1" applyAlignment="1">
      <alignment horizontal="right"/>
    </xf>
    <xf numFmtId="3" fontId="0" fillId="0" borderId="8" xfId="0" applyNumberFormat="1" applyFont="1" applyBorder="1"/>
    <xf numFmtId="3" fontId="0" fillId="0" borderId="6" xfId="0" applyNumberFormat="1" applyFont="1" applyBorder="1"/>
    <xf numFmtId="3" fontId="0" fillId="0" borderId="7" xfId="0" applyNumberFormat="1" applyFont="1" applyBorder="1" applyAlignment="1">
      <alignment horizontal="right"/>
    </xf>
    <xf numFmtId="3" fontId="0" fillId="0" borderId="6" xfId="0" applyNumberFormat="1" applyFont="1" applyBorder="1" applyAlignment="1">
      <alignment horizontal="right"/>
    </xf>
  </cellXfs>
  <cellStyles count="4">
    <cellStyle name="Good" xfId="2" builtinId="26"/>
    <cellStyle name="Neutral" xfId="3" builtinId="2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59"/>
  <sheetViews>
    <sheetView tabSelected="1" zoomScaleNormal="100" workbookViewId="0"/>
  </sheetViews>
  <sheetFormatPr defaultRowHeight="15" x14ac:dyDescent="0.25"/>
  <cols>
    <col min="1" max="1" width="10.7109375" customWidth="1"/>
    <col min="2" max="2" width="4.7109375" customWidth="1"/>
    <col min="4" max="5" width="9.7109375" customWidth="1"/>
    <col min="17" max="22" width="9.7109375" customWidth="1"/>
    <col min="23" max="23" width="11.28515625" customWidth="1"/>
    <col min="27" max="27" width="1.7109375" customWidth="1"/>
  </cols>
  <sheetData>
    <row r="1" spans="1:61" s="2" customFormat="1" x14ac:dyDescent="0.25">
      <c r="A1" s="1" t="s">
        <v>0</v>
      </c>
      <c r="C1" t="s">
        <v>10</v>
      </c>
      <c r="D1" s="3"/>
      <c r="E1" s="3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</row>
    <row r="2" spans="1:61" s="2" customFormat="1" x14ac:dyDescent="0.25">
      <c r="A2" s="1" t="s">
        <v>1</v>
      </c>
      <c r="C2" s="2" t="s">
        <v>11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</row>
    <row r="3" spans="1:61" s="2" customFormat="1" x14ac:dyDescent="0.25">
      <c r="A3" s="1" t="s">
        <v>2</v>
      </c>
      <c r="C3" s="2" t="s">
        <v>12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</row>
    <row r="4" spans="1:61" s="2" customForma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</row>
    <row r="5" spans="1:61" s="2" customFormat="1" x14ac:dyDescent="0.25">
      <c r="A5" s="5" t="s">
        <v>3</v>
      </c>
      <c r="C5" s="4" t="s">
        <v>15</v>
      </c>
      <c r="D5" s="4"/>
      <c r="E5" s="4"/>
      <c r="F5" s="4"/>
      <c r="G5" s="4"/>
      <c r="H5" s="4"/>
      <c r="I5" s="4"/>
      <c r="J5" s="4"/>
      <c r="K5" s="4"/>
      <c r="L5" s="4"/>
      <c r="M5" s="20">
        <v>2026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</row>
    <row r="6" spans="1:61" s="2" customFormat="1" x14ac:dyDescent="0.25">
      <c r="C6" s="4"/>
      <c r="D6" s="4"/>
      <c r="E6" s="4"/>
      <c r="F6" s="4"/>
      <c r="G6" s="4"/>
      <c r="H6" s="4"/>
      <c r="I6" s="4"/>
      <c r="J6" s="4"/>
      <c r="K6" s="4"/>
      <c r="L6" s="4"/>
      <c r="M6" s="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</row>
    <row r="7" spans="1:61" s="2" customFormat="1" x14ac:dyDescent="0.25">
      <c r="C7" s="4"/>
      <c r="D7" s="4"/>
      <c r="E7" s="4"/>
      <c r="F7" s="4"/>
      <c r="G7" s="4"/>
      <c r="H7" s="4"/>
      <c r="I7" s="4"/>
      <c r="J7" s="4"/>
      <c r="K7" s="4"/>
      <c r="L7" s="4"/>
      <c r="M7" s="6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</row>
    <row r="8" spans="1:61" s="2" customFormat="1" x14ac:dyDescent="0.25">
      <c r="A8" s="5" t="s">
        <v>4</v>
      </c>
      <c r="B8" s="6"/>
      <c r="C8" s="33" t="s">
        <v>28</v>
      </c>
      <c r="D8" s="34"/>
      <c r="E8" s="35"/>
      <c r="F8" s="36">
        <v>5000</v>
      </c>
      <c r="G8" s="37" t="s">
        <v>29</v>
      </c>
      <c r="H8" s="2" t="s">
        <v>30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</row>
    <row r="9" spans="1:61" s="2" customFormat="1" x14ac:dyDescent="0.25">
      <c r="A9" s="6"/>
      <c r="B9" s="6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</row>
    <row r="10" spans="1:61" s="2" customFormat="1" x14ac:dyDescent="0.25">
      <c r="A10" s="6"/>
      <c r="B10" s="6"/>
      <c r="C10" s="9"/>
      <c r="D10" s="45" t="s">
        <v>8</v>
      </c>
      <c r="E10" s="46" t="s">
        <v>9</v>
      </c>
      <c r="F10" s="14"/>
      <c r="G10" s="47" t="s">
        <v>38</v>
      </c>
      <c r="H10" s="48"/>
      <c r="I10" s="48"/>
      <c r="J10" s="48"/>
      <c r="K10" s="6"/>
      <c r="L10" s="6"/>
      <c r="M10" s="6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</row>
    <row r="11" spans="1:61" s="2" customFormat="1" x14ac:dyDescent="0.25">
      <c r="A11" s="6"/>
      <c r="B11" s="6"/>
      <c r="C11" s="11"/>
      <c r="D11" s="16"/>
      <c r="E11" s="17" t="s">
        <v>26</v>
      </c>
      <c r="F11" s="14"/>
      <c r="G11" s="4"/>
      <c r="H11" s="4"/>
      <c r="I11" s="4"/>
      <c r="J11" s="4"/>
      <c r="K11" s="6"/>
      <c r="L11" s="6"/>
      <c r="M11" s="6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</row>
    <row r="12" spans="1:61" s="2" customFormat="1" x14ac:dyDescent="0.25">
      <c r="A12" s="5"/>
      <c r="B12" s="6"/>
      <c r="C12" s="11"/>
      <c r="D12" s="38" t="s">
        <v>31</v>
      </c>
      <c r="E12" s="39" t="s">
        <v>31</v>
      </c>
      <c r="F12" s="4"/>
      <c r="G12" s="50" t="s">
        <v>41</v>
      </c>
      <c r="H12" s="4"/>
      <c r="I12" s="4"/>
      <c r="J12" s="4"/>
      <c r="K12" s="6"/>
      <c r="L12" s="6"/>
      <c r="M12" s="6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</row>
    <row r="13" spans="1:61" s="2" customFormat="1" x14ac:dyDescent="0.25">
      <c r="A13" s="6"/>
      <c r="B13" s="6"/>
      <c r="C13" s="11"/>
      <c r="D13" s="16" t="s">
        <v>34</v>
      </c>
      <c r="E13" s="17" t="s">
        <v>35</v>
      </c>
      <c r="F13" s="4"/>
      <c r="G13" s="50" t="s">
        <v>42</v>
      </c>
      <c r="H13" s="4"/>
      <c r="I13" s="4"/>
      <c r="J13" s="4"/>
      <c r="K13" s="6"/>
      <c r="L13" s="6"/>
      <c r="M13" s="6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</row>
    <row r="14" spans="1:61" s="2" customFormat="1" x14ac:dyDescent="0.25">
      <c r="A14" s="6"/>
      <c r="B14" s="6"/>
      <c r="C14" s="11" t="s">
        <v>39</v>
      </c>
      <c r="D14" s="16" t="s">
        <v>39</v>
      </c>
      <c r="E14" s="17" t="s">
        <v>39</v>
      </c>
      <c r="F14" s="4"/>
      <c r="G14" s="4"/>
      <c r="H14" s="4"/>
      <c r="I14" s="4"/>
      <c r="J14" s="4"/>
      <c r="K14" s="6"/>
      <c r="L14" s="6"/>
      <c r="M14" s="6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</row>
    <row r="15" spans="1:61" s="2" customFormat="1" x14ac:dyDescent="0.25">
      <c r="C15" s="10" t="s">
        <v>40</v>
      </c>
      <c r="D15" s="18" t="s">
        <v>40</v>
      </c>
      <c r="E15" s="8" t="s">
        <v>40</v>
      </c>
      <c r="F15" s="4"/>
      <c r="G15" s="50" t="s">
        <v>43</v>
      </c>
      <c r="H15" s="4"/>
      <c r="I15" s="4"/>
      <c r="J15" s="4"/>
      <c r="K15" s="6"/>
      <c r="L15" s="6"/>
      <c r="M15" s="6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</row>
    <row r="16" spans="1:61" s="2" customFormat="1" x14ac:dyDescent="0.25">
      <c r="C16" s="11" t="s">
        <v>44</v>
      </c>
      <c r="D16" s="51">
        <v>50000</v>
      </c>
      <c r="E16" s="52">
        <v>150000</v>
      </c>
      <c r="F16" s="4"/>
      <c r="G16" s="4"/>
      <c r="H16" s="4"/>
      <c r="I16" s="4"/>
      <c r="J16" s="4"/>
      <c r="K16" s="6"/>
      <c r="L16" s="6"/>
      <c r="M16" s="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</row>
    <row r="17" spans="3:61" s="2" customFormat="1" x14ac:dyDescent="0.25">
      <c r="C17" s="11" t="s">
        <v>45</v>
      </c>
      <c r="D17" s="51">
        <v>50000</v>
      </c>
      <c r="E17" s="58">
        <v>100000</v>
      </c>
      <c r="F17" s="4"/>
      <c r="G17" s="4"/>
      <c r="H17" s="4"/>
      <c r="I17" s="4"/>
      <c r="J17" s="4"/>
      <c r="K17" s="4"/>
      <c r="L17" s="4"/>
      <c r="M17" s="6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</row>
    <row r="18" spans="3:61" s="2" customFormat="1" x14ac:dyDescent="0.25">
      <c r="C18" s="11" t="s">
        <v>47</v>
      </c>
      <c r="D18" s="51">
        <v>50000</v>
      </c>
      <c r="E18" s="52">
        <v>50000</v>
      </c>
      <c r="F18" s="4"/>
      <c r="G18" s="4"/>
      <c r="H18" s="4"/>
      <c r="I18" s="4"/>
      <c r="J18" s="4"/>
      <c r="K18" s="4"/>
      <c r="L18" s="4"/>
      <c r="M18" s="6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</row>
    <row r="19" spans="3:61" s="2" customFormat="1" x14ac:dyDescent="0.25">
      <c r="C19" s="10" t="s">
        <v>49</v>
      </c>
      <c r="D19" s="59">
        <v>50000</v>
      </c>
      <c r="E19" s="60">
        <v>0</v>
      </c>
      <c r="F19" s="4"/>
      <c r="G19" s="4"/>
      <c r="H19" s="4"/>
      <c r="I19" s="4"/>
      <c r="J19" s="4"/>
      <c r="K19" s="4"/>
      <c r="L19" s="4"/>
      <c r="M19" s="6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</row>
    <row r="20" spans="3:61" s="2" customFormat="1" x14ac:dyDescent="0.25">
      <c r="C20" s="10" t="s">
        <v>6</v>
      </c>
      <c r="D20" s="65">
        <v>200000</v>
      </c>
      <c r="E20" s="66"/>
      <c r="F20" s="4"/>
      <c r="G20" s="4"/>
      <c r="H20" s="4"/>
      <c r="I20" s="4"/>
      <c r="J20" s="4"/>
      <c r="K20" s="4"/>
      <c r="L20" s="4"/>
      <c r="M20" s="6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</row>
    <row r="21" spans="3:61" s="2" customFormat="1" x14ac:dyDescent="0.25">
      <c r="C21" s="4"/>
      <c r="D21" s="4"/>
      <c r="E21" s="4"/>
      <c r="F21" s="4"/>
      <c r="G21" s="4"/>
      <c r="H21" s="4"/>
      <c r="I21" s="4"/>
      <c r="J21" s="4"/>
      <c r="K21" s="4"/>
      <c r="L21" s="4"/>
      <c r="M21" s="6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</row>
    <row r="22" spans="3:61" s="2" customFormat="1" x14ac:dyDescent="0.25">
      <c r="C22" s="4"/>
      <c r="D22" s="4"/>
      <c r="E22" s="4"/>
      <c r="F22" s="4"/>
      <c r="G22" s="4"/>
      <c r="H22" s="4"/>
      <c r="I22" s="4"/>
      <c r="J22" s="4"/>
      <c r="K22" s="4"/>
      <c r="L22" s="4"/>
      <c r="M22" s="6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</row>
    <row r="23" spans="3:61" s="2" customFormat="1" x14ac:dyDescent="0.25">
      <c r="C23" s="4"/>
      <c r="D23" s="4"/>
      <c r="E23" s="4"/>
      <c r="F23" s="4"/>
      <c r="G23" s="4"/>
      <c r="H23" s="4"/>
      <c r="I23" s="4"/>
      <c r="J23" s="4"/>
      <c r="K23" s="4"/>
      <c r="L23" s="4"/>
      <c r="M23" s="6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</row>
    <row r="24" spans="3:61" s="2" customFormat="1" x14ac:dyDescent="0.25">
      <c r="C24" s="4"/>
      <c r="D24" s="4"/>
      <c r="E24" s="4"/>
      <c r="F24" s="4"/>
      <c r="G24" s="4"/>
      <c r="H24" s="4"/>
      <c r="I24" s="4"/>
      <c r="J24" s="4"/>
      <c r="K24" s="4"/>
      <c r="L24" s="4"/>
      <c r="M24" s="6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</row>
    <row r="25" spans="3:61" s="2" customFormat="1" x14ac:dyDescent="0.25">
      <c r="C25" s="4"/>
      <c r="D25" s="4"/>
      <c r="E25" s="4"/>
      <c r="F25" s="4"/>
      <c r="G25" s="4"/>
      <c r="H25" s="4"/>
      <c r="I25" s="4"/>
      <c r="J25" s="4"/>
      <c r="K25" s="4"/>
      <c r="L25" s="4"/>
      <c r="M25" s="6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</row>
    <row r="26" spans="3:61" s="2" customFormat="1" x14ac:dyDescent="0.25"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</row>
    <row r="27" spans="3:61" s="2" customFormat="1" x14ac:dyDescent="0.25"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</row>
    <row r="28" spans="3:61" s="2" customFormat="1" x14ac:dyDescent="0.25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</row>
    <row r="29" spans="3:61" s="2" customFormat="1" x14ac:dyDescent="0.25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</row>
    <row r="30" spans="3:61" s="2" customFormat="1" x14ac:dyDescent="0.25"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</row>
    <row r="31" spans="3:61" s="2" customFormat="1" x14ac:dyDescent="0.25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</row>
    <row r="32" spans="3:61" s="2" customFormat="1" x14ac:dyDescent="0.25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</row>
    <row r="33" spans="1:61" s="2" customFormat="1" x14ac:dyDescent="0.25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</row>
    <row r="34" spans="1:61" s="2" customFormat="1" x14ac:dyDescent="0.25"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</row>
    <row r="35" spans="1:61" s="2" customFormat="1" x14ac:dyDescent="0.25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</row>
    <row r="36" spans="1:61" s="2" customFormat="1" x14ac:dyDescent="0.25"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</row>
    <row r="37" spans="1:61" s="2" customFormat="1" x14ac:dyDescent="0.25"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</row>
    <row r="38" spans="1:61" s="2" customFormat="1" x14ac:dyDescent="0.25"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</row>
    <row r="39" spans="1:61" s="2" customFormat="1" x14ac:dyDescent="0.25">
      <c r="A39" s="6"/>
      <c r="B39" s="6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</row>
    <row r="40" spans="1:61" s="2" customFormat="1" x14ac:dyDescent="0.25"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</row>
    <row r="41" spans="1:61" s="2" customFormat="1" x14ac:dyDescent="0.25"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</row>
    <row r="42" spans="1:61" s="2" customFormat="1" x14ac:dyDescent="0.25">
      <c r="C42" s="4"/>
      <c r="D42" s="4"/>
      <c r="E42" s="4"/>
      <c r="F42" s="4"/>
      <c r="G42" s="4"/>
      <c r="H42" s="4"/>
      <c r="I42" s="4"/>
      <c r="J42" s="4"/>
      <c r="K42" s="4"/>
      <c r="L42" s="4"/>
      <c r="M42" s="6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</row>
    <row r="43" spans="1:61" s="2" customFormat="1" x14ac:dyDescent="0.25"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</row>
    <row r="44" spans="1:61" s="2" customFormat="1" x14ac:dyDescent="0.25"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</row>
    <row r="45" spans="1:61" s="2" customFormat="1" x14ac:dyDescent="0.25"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</row>
    <row r="46" spans="1:61" s="2" customFormat="1" x14ac:dyDescent="0.25"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</row>
    <row r="47" spans="1:61" s="2" customFormat="1" x14ac:dyDescent="0.25"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</row>
    <row r="48" spans="1:61" s="2" customFormat="1" x14ac:dyDescent="0.25"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</row>
    <row r="49" spans="14:61" s="2" customFormat="1" x14ac:dyDescent="0.25"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</row>
    <row r="50" spans="14:61" s="2" customFormat="1" x14ac:dyDescent="0.25"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</row>
    <row r="51" spans="14:61" s="2" customFormat="1" x14ac:dyDescent="0.25"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</row>
    <row r="52" spans="14:61" s="2" customFormat="1" x14ac:dyDescent="0.25"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</row>
    <row r="53" spans="14:61" s="2" customFormat="1" x14ac:dyDescent="0.25"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</row>
    <row r="54" spans="14:61" s="2" customFormat="1" x14ac:dyDescent="0.25"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</row>
    <row r="55" spans="14:61" s="2" customFormat="1" x14ac:dyDescent="0.25"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</row>
    <row r="56" spans="14:61" s="2" customFormat="1" x14ac:dyDescent="0.25"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</row>
    <row r="57" spans="14:61" s="2" customFormat="1" x14ac:dyDescent="0.25"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</row>
    <row r="58" spans="14:61" s="2" customFormat="1" x14ac:dyDescent="0.25"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</row>
    <row r="59" spans="14:61" s="2" customFormat="1" x14ac:dyDescent="0.25"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59"/>
  <sheetViews>
    <sheetView zoomScaleNormal="100" workbookViewId="0"/>
  </sheetViews>
  <sheetFormatPr defaultRowHeight="15" x14ac:dyDescent="0.25"/>
  <cols>
    <col min="1" max="1" width="10.7109375" customWidth="1"/>
    <col min="2" max="2" width="4.7109375" customWidth="1"/>
    <col min="4" max="5" width="9.7109375" customWidth="1"/>
    <col min="17" max="22" width="9.7109375" customWidth="1"/>
    <col min="23" max="23" width="11.28515625" customWidth="1"/>
    <col min="27" max="27" width="1.7109375" customWidth="1"/>
  </cols>
  <sheetData>
    <row r="1" spans="1:61" s="2" customFormat="1" x14ac:dyDescent="0.25">
      <c r="A1" s="1" t="s">
        <v>0</v>
      </c>
      <c r="C1" t="s">
        <v>10</v>
      </c>
      <c r="D1" s="3"/>
      <c r="E1" s="3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</row>
    <row r="2" spans="1:61" s="2" customFormat="1" x14ac:dyDescent="0.25">
      <c r="A2" s="1" t="s">
        <v>1</v>
      </c>
      <c r="C2" s="2" t="s">
        <v>11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</row>
    <row r="3" spans="1:61" s="2" customFormat="1" x14ac:dyDescent="0.25">
      <c r="A3" s="1" t="s">
        <v>2</v>
      </c>
      <c r="C3" s="2" t="s">
        <v>12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</row>
    <row r="4" spans="1:61" s="2" customForma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</row>
    <row r="5" spans="1:61" s="2" customFormat="1" x14ac:dyDescent="0.25">
      <c r="A5" s="5" t="s">
        <v>3</v>
      </c>
      <c r="C5" s="4" t="s">
        <v>15</v>
      </c>
      <c r="D5" s="4"/>
      <c r="E5" s="4"/>
      <c r="F5" s="4"/>
      <c r="G5" s="4"/>
      <c r="H5" s="4"/>
      <c r="I5" s="4"/>
      <c r="J5" s="4"/>
      <c r="K5" s="4"/>
      <c r="L5" s="4"/>
      <c r="M5" s="20">
        <v>2024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</row>
    <row r="6" spans="1:61" s="2" customFormat="1" x14ac:dyDescent="0.25">
      <c r="C6" s="4"/>
      <c r="D6" s="4"/>
      <c r="E6" s="4"/>
      <c r="F6" s="4"/>
      <c r="G6" s="4"/>
      <c r="H6" s="4"/>
      <c r="I6" s="4"/>
      <c r="J6" s="4"/>
      <c r="K6" s="4"/>
      <c r="L6" s="4"/>
      <c r="M6" s="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</row>
    <row r="7" spans="1:61" s="2" customFormat="1" x14ac:dyDescent="0.25">
      <c r="C7" s="4"/>
      <c r="D7" s="4"/>
      <c r="E7" s="4"/>
      <c r="F7" s="4"/>
      <c r="G7" s="4"/>
      <c r="H7" s="4"/>
      <c r="I7" s="4"/>
      <c r="J7" s="4"/>
      <c r="K7" s="4"/>
      <c r="L7" s="4"/>
      <c r="M7" s="6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</row>
    <row r="8" spans="1:61" s="2" customFormat="1" x14ac:dyDescent="0.25">
      <c r="A8" s="5" t="s">
        <v>4</v>
      </c>
      <c r="B8" s="6"/>
      <c r="C8" s="33" t="s">
        <v>28</v>
      </c>
      <c r="D8" s="34"/>
      <c r="E8" s="35"/>
      <c r="F8" s="36">
        <v>2000</v>
      </c>
      <c r="G8" s="37" t="s">
        <v>29</v>
      </c>
      <c r="H8" s="2" t="s">
        <v>30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</row>
    <row r="9" spans="1:61" s="2" customFormat="1" x14ac:dyDescent="0.25">
      <c r="A9" s="6"/>
      <c r="B9" s="6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</row>
    <row r="10" spans="1:61" s="2" customFormat="1" x14ac:dyDescent="0.25">
      <c r="A10" s="6"/>
      <c r="B10" s="6"/>
      <c r="C10" s="9"/>
      <c r="D10" s="45" t="s">
        <v>8</v>
      </c>
      <c r="E10" s="46" t="s">
        <v>9</v>
      </c>
      <c r="F10" s="14"/>
      <c r="G10" s="47" t="s">
        <v>38</v>
      </c>
      <c r="H10" s="48"/>
      <c r="I10" s="48"/>
      <c r="J10" s="48"/>
      <c r="K10" s="6"/>
      <c r="L10" s="6"/>
      <c r="M10" s="6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</row>
    <row r="11" spans="1:61" s="2" customFormat="1" x14ac:dyDescent="0.25">
      <c r="A11" s="6"/>
      <c r="B11" s="6"/>
      <c r="C11" s="11"/>
      <c r="D11" s="16"/>
      <c r="E11" s="17" t="s">
        <v>26</v>
      </c>
      <c r="F11" s="14"/>
      <c r="G11" s="4"/>
      <c r="H11" s="4"/>
      <c r="I11" s="4"/>
      <c r="J11" s="4"/>
      <c r="K11" s="6"/>
      <c r="L11" s="6"/>
      <c r="M11" s="6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</row>
    <row r="12" spans="1:61" s="2" customFormat="1" x14ac:dyDescent="0.25">
      <c r="A12" s="5"/>
      <c r="B12" s="6"/>
      <c r="C12" s="11"/>
      <c r="D12" s="38" t="s">
        <v>31</v>
      </c>
      <c r="E12" s="39" t="s">
        <v>31</v>
      </c>
      <c r="F12" s="4"/>
      <c r="G12" s="50" t="s">
        <v>41</v>
      </c>
      <c r="H12" s="4"/>
      <c r="I12" s="4"/>
      <c r="J12" s="4"/>
      <c r="K12" s="6"/>
      <c r="L12" s="6"/>
      <c r="M12" s="6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</row>
    <row r="13" spans="1:61" s="2" customFormat="1" x14ac:dyDescent="0.25">
      <c r="A13" s="6"/>
      <c r="B13" s="6"/>
      <c r="C13" s="11"/>
      <c r="D13" s="16" t="s">
        <v>34</v>
      </c>
      <c r="E13" s="17" t="s">
        <v>35</v>
      </c>
      <c r="F13" s="4"/>
      <c r="G13" s="50" t="s">
        <v>42</v>
      </c>
      <c r="H13" s="4"/>
      <c r="I13" s="4"/>
      <c r="J13" s="4"/>
      <c r="K13" s="6"/>
      <c r="L13" s="6"/>
      <c r="M13" s="6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</row>
    <row r="14" spans="1:61" s="2" customFormat="1" x14ac:dyDescent="0.25">
      <c r="A14" s="6"/>
      <c r="B14" s="6"/>
      <c r="C14" s="11" t="s">
        <v>39</v>
      </c>
      <c r="D14" s="16" t="s">
        <v>39</v>
      </c>
      <c r="E14" s="17" t="s">
        <v>39</v>
      </c>
      <c r="F14" s="4"/>
      <c r="G14" s="4"/>
      <c r="H14" s="4"/>
      <c r="I14" s="4"/>
      <c r="J14" s="4"/>
      <c r="K14" s="6"/>
      <c r="L14" s="6"/>
      <c r="M14" s="6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</row>
    <row r="15" spans="1:61" s="2" customFormat="1" x14ac:dyDescent="0.25">
      <c r="C15" s="10" t="s">
        <v>40</v>
      </c>
      <c r="D15" s="18" t="s">
        <v>40</v>
      </c>
      <c r="E15" s="8" t="s">
        <v>40</v>
      </c>
      <c r="F15" s="4"/>
      <c r="G15" s="50" t="s">
        <v>43</v>
      </c>
      <c r="H15" s="4"/>
      <c r="I15" s="4"/>
      <c r="J15" s="4"/>
      <c r="K15" s="6"/>
      <c r="L15" s="6"/>
      <c r="M15" s="6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</row>
    <row r="16" spans="1:61" s="2" customFormat="1" x14ac:dyDescent="0.25">
      <c r="C16" s="11" t="s">
        <v>57</v>
      </c>
      <c r="D16" s="51">
        <v>140000</v>
      </c>
      <c r="E16" s="52">
        <v>260000</v>
      </c>
      <c r="F16" s="4"/>
      <c r="G16" s="4"/>
      <c r="H16" s="4"/>
      <c r="I16" s="4"/>
      <c r="J16" s="4"/>
      <c r="K16" s="6"/>
      <c r="L16" s="6"/>
      <c r="M16" s="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</row>
    <row r="17" spans="3:61" s="2" customFormat="1" x14ac:dyDescent="0.25">
      <c r="C17" s="11" t="s">
        <v>58</v>
      </c>
      <c r="D17" s="51">
        <v>120000</v>
      </c>
      <c r="E17" s="58">
        <v>140000</v>
      </c>
      <c r="F17" s="4"/>
      <c r="G17" s="4"/>
      <c r="H17" s="4"/>
      <c r="I17" s="4"/>
      <c r="J17" s="4"/>
      <c r="K17" s="4"/>
      <c r="L17" s="4"/>
      <c r="M17" s="6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</row>
    <row r="18" spans="3:61" s="2" customFormat="1" x14ac:dyDescent="0.25">
      <c r="C18" s="11" t="s">
        <v>59</v>
      </c>
      <c r="D18" s="51">
        <v>80000</v>
      </c>
      <c r="E18" s="52">
        <v>60000</v>
      </c>
      <c r="F18" s="4"/>
      <c r="G18" s="4"/>
      <c r="H18" s="4"/>
      <c r="I18" s="4"/>
      <c r="J18" s="4"/>
      <c r="K18" s="4"/>
      <c r="L18" s="4"/>
      <c r="M18" s="6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</row>
    <row r="19" spans="3:61" s="2" customFormat="1" x14ac:dyDescent="0.25">
      <c r="C19" s="10" t="s">
        <v>60</v>
      </c>
      <c r="D19" s="59">
        <v>60000</v>
      </c>
      <c r="E19" s="60">
        <v>0</v>
      </c>
      <c r="F19" s="4"/>
      <c r="G19" s="4"/>
      <c r="H19" s="4"/>
      <c r="I19" s="4"/>
      <c r="J19" s="4"/>
      <c r="K19" s="4"/>
      <c r="L19" s="4"/>
      <c r="M19" s="6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</row>
    <row r="20" spans="3:61" s="2" customFormat="1" x14ac:dyDescent="0.25">
      <c r="C20" s="10" t="s">
        <v>6</v>
      </c>
      <c r="D20" s="65">
        <v>400000</v>
      </c>
      <c r="E20" s="66"/>
      <c r="F20" s="4"/>
      <c r="G20" s="4"/>
      <c r="H20" s="4"/>
      <c r="I20" s="4"/>
      <c r="J20" s="4"/>
      <c r="K20" s="4"/>
      <c r="L20" s="4"/>
      <c r="M20" s="6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</row>
    <row r="21" spans="3:61" s="2" customFormat="1" x14ac:dyDescent="0.25">
      <c r="C21" s="4"/>
      <c r="D21" s="4"/>
      <c r="E21" s="4"/>
      <c r="F21" s="4"/>
      <c r="G21" s="4"/>
      <c r="H21" s="4"/>
      <c r="I21" s="4"/>
      <c r="J21" s="4"/>
      <c r="K21" s="4"/>
      <c r="L21" s="4"/>
      <c r="M21" s="6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</row>
    <row r="22" spans="3:61" s="2" customFormat="1" x14ac:dyDescent="0.25">
      <c r="C22" s="4"/>
      <c r="D22" s="4"/>
      <c r="E22" s="4"/>
      <c r="F22" s="4"/>
      <c r="G22" s="4"/>
      <c r="H22" s="4"/>
      <c r="I22" s="4"/>
      <c r="J22" s="4"/>
      <c r="K22" s="4"/>
      <c r="L22" s="4"/>
      <c r="M22" s="6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</row>
    <row r="23" spans="3:61" s="2" customFormat="1" x14ac:dyDescent="0.25">
      <c r="C23" s="4"/>
      <c r="D23" s="4"/>
      <c r="E23" s="4"/>
      <c r="F23" s="4"/>
      <c r="G23" s="4"/>
      <c r="H23" s="4"/>
      <c r="I23" s="4"/>
      <c r="J23" s="4"/>
      <c r="K23" s="4"/>
      <c r="L23" s="4"/>
      <c r="M23" s="6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</row>
    <row r="24" spans="3:61" s="2" customFormat="1" x14ac:dyDescent="0.25">
      <c r="C24" s="4"/>
      <c r="D24" s="4"/>
      <c r="E24" s="4"/>
      <c r="F24" s="4"/>
      <c r="G24" s="4"/>
      <c r="H24" s="4"/>
      <c r="I24" s="4"/>
      <c r="J24" s="4"/>
      <c r="K24" s="4"/>
      <c r="L24" s="4"/>
      <c r="M24" s="6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</row>
    <row r="25" spans="3:61" s="2" customFormat="1" x14ac:dyDescent="0.25">
      <c r="C25" s="4"/>
      <c r="D25" s="4"/>
      <c r="E25" s="4"/>
      <c r="F25" s="4"/>
      <c r="G25" s="4"/>
      <c r="H25" s="4"/>
      <c r="I25" s="4"/>
      <c r="J25" s="4"/>
      <c r="K25" s="4"/>
      <c r="L25" s="4"/>
      <c r="M25" s="6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</row>
    <row r="26" spans="3:61" s="2" customFormat="1" x14ac:dyDescent="0.25">
      <c r="C26" s="4"/>
      <c r="D26" s="4"/>
      <c r="E26" s="4"/>
      <c r="F26" s="4"/>
      <c r="G26" s="4"/>
      <c r="H26" s="4"/>
      <c r="I26" s="4"/>
      <c r="J26" s="4"/>
      <c r="K26" s="4"/>
      <c r="L26" s="4"/>
      <c r="M26" s="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</row>
    <row r="27" spans="3:61" s="2" customFormat="1" x14ac:dyDescent="0.25">
      <c r="C27" s="4"/>
      <c r="D27" s="4"/>
      <c r="E27" s="4"/>
      <c r="F27" s="4"/>
      <c r="G27" s="4"/>
      <c r="H27" s="4"/>
      <c r="I27" s="4"/>
      <c r="J27" s="4"/>
      <c r="K27" s="4"/>
      <c r="L27" s="4"/>
      <c r="M27" s="6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</row>
    <row r="28" spans="3:61" s="2" customFormat="1" x14ac:dyDescent="0.25">
      <c r="C28" s="4"/>
      <c r="D28" s="4"/>
      <c r="E28" s="4"/>
      <c r="F28" s="4"/>
      <c r="G28" s="4"/>
      <c r="H28" s="4"/>
      <c r="I28" s="4"/>
      <c r="J28" s="4"/>
      <c r="K28" s="4"/>
      <c r="L28" s="4"/>
      <c r="M28" s="6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</row>
    <row r="29" spans="3:61" s="2" customFormat="1" x14ac:dyDescent="0.25">
      <c r="C29" s="4"/>
      <c r="D29" s="4"/>
      <c r="E29" s="4"/>
      <c r="F29" s="4"/>
      <c r="G29" s="4"/>
      <c r="H29" s="4"/>
      <c r="I29" s="4"/>
      <c r="J29" s="4"/>
      <c r="K29" s="4"/>
      <c r="L29" s="4"/>
      <c r="M29" s="6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</row>
    <row r="30" spans="3:61" s="2" customFormat="1" x14ac:dyDescent="0.25">
      <c r="C30" s="4"/>
      <c r="D30" s="4"/>
      <c r="E30" s="4"/>
      <c r="F30" s="4"/>
      <c r="G30" s="4"/>
      <c r="H30" s="4"/>
      <c r="I30" s="4"/>
      <c r="J30" s="4"/>
      <c r="K30" s="4"/>
      <c r="L30" s="4"/>
      <c r="M30" s="6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</row>
    <row r="31" spans="3:61" s="2" customFormat="1" x14ac:dyDescent="0.25">
      <c r="C31" s="4"/>
      <c r="D31" s="4"/>
      <c r="E31" s="4"/>
      <c r="F31" s="4"/>
      <c r="G31" s="4"/>
      <c r="H31" s="4"/>
      <c r="I31" s="4"/>
      <c r="J31" s="4"/>
      <c r="K31" s="4"/>
      <c r="L31" s="4"/>
      <c r="M31" s="6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</row>
    <row r="32" spans="3:61" s="2" customFormat="1" x14ac:dyDescent="0.25">
      <c r="C32" s="4"/>
      <c r="D32" s="4"/>
      <c r="E32" s="4"/>
      <c r="F32" s="4"/>
      <c r="G32" s="4"/>
      <c r="H32" s="4"/>
      <c r="I32" s="4"/>
      <c r="J32" s="4"/>
      <c r="K32" s="4"/>
      <c r="L32" s="4"/>
      <c r="M32" s="6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</row>
    <row r="33" spans="1:61" s="2" customFormat="1" x14ac:dyDescent="0.25">
      <c r="C33" s="4"/>
      <c r="D33" s="4"/>
      <c r="E33" s="4"/>
      <c r="F33" s="4"/>
      <c r="G33" s="4"/>
      <c r="H33" s="4"/>
      <c r="I33" s="4"/>
      <c r="J33" s="4"/>
      <c r="K33" s="4"/>
      <c r="L33" s="4"/>
      <c r="M33" s="6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</row>
    <row r="34" spans="1:61" s="2" customFormat="1" x14ac:dyDescent="0.25">
      <c r="C34" s="4"/>
      <c r="D34" s="4"/>
      <c r="E34" s="4"/>
      <c r="F34" s="4"/>
      <c r="G34" s="4"/>
      <c r="H34" s="4"/>
      <c r="I34" s="4"/>
      <c r="J34" s="4"/>
      <c r="K34" s="4"/>
      <c r="L34" s="4"/>
      <c r="M34" s="6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</row>
    <row r="35" spans="1:61" s="2" customFormat="1" x14ac:dyDescent="0.25">
      <c r="C35" s="4"/>
      <c r="D35" s="4"/>
      <c r="E35" s="4"/>
      <c r="F35" s="4"/>
      <c r="G35" s="4"/>
      <c r="H35" s="4"/>
      <c r="I35" s="4"/>
      <c r="J35" s="4"/>
      <c r="K35" s="4"/>
      <c r="L35" s="4"/>
      <c r="M35" s="6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</row>
    <row r="36" spans="1:61" s="2" customFormat="1" x14ac:dyDescent="0.25">
      <c r="C36" s="4"/>
      <c r="D36" s="4"/>
      <c r="E36" s="4"/>
      <c r="F36" s="4"/>
      <c r="G36" s="4"/>
      <c r="H36" s="4"/>
      <c r="I36" s="4"/>
      <c r="J36" s="4"/>
      <c r="K36" s="4"/>
      <c r="L36" s="4"/>
      <c r="M36" s="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</row>
    <row r="37" spans="1:61" s="2" customFormat="1" x14ac:dyDescent="0.25">
      <c r="C37" s="4"/>
      <c r="D37" s="4"/>
      <c r="E37" s="4"/>
      <c r="F37" s="4"/>
      <c r="G37" s="4"/>
      <c r="H37" s="4"/>
      <c r="I37" s="4"/>
      <c r="J37" s="4"/>
      <c r="K37" s="4"/>
      <c r="L37" s="4"/>
      <c r="M37" s="6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</row>
    <row r="38" spans="1:61" s="2" customFormat="1" x14ac:dyDescent="0.25">
      <c r="C38" s="4"/>
      <c r="D38" s="4"/>
      <c r="E38" s="4"/>
      <c r="F38" s="4"/>
      <c r="G38" s="4"/>
      <c r="H38" s="4"/>
      <c r="I38" s="4"/>
      <c r="J38" s="4"/>
      <c r="K38" s="4"/>
      <c r="L38" s="4"/>
      <c r="M38" s="6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</row>
    <row r="39" spans="1:61" s="2" customForma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</row>
    <row r="40" spans="1:61" s="2" customFormat="1" x14ac:dyDescent="0.25"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</row>
    <row r="41" spans="1:61" s="2" customFormat="1" x14ac:dyDescent="0.25"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</row>
    <row r="42" spans="1:61" s="2" customFormat="1" x14ac:dyDescent="0.25">
      <c r="C42" s="4"/>
      <c r="D42" s="4"/>
      <c r="E42" s="4"/>
      <c r="F42" s="4"/>
      <c r="G42" s="4"/>
      <c r="H42" s="4"/>
      <c r="I42" s="4"/>
      <c r="J42" s="4"/>
      <c r="K42" s="4"/>
      <c r="L42" s="4"/>
      <c r="M42" s="6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</row>
    <row r="43" spans="1:61" s="2" customFormat="1" x14ac:dyDescent="0.25"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</row>
    <row r="44" spans="1:61" s="2" customFormat="1" x14ac:dyDescent="0.25"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</row>
    <row r="45" spans="1:61" s="2" customFormat="1" x14ac:dyDescent="0.25"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</row>
    <row r="46" spans="1:61" s="2" customFormat="1" x14ac:dyDescent="0.25"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</row>
    <row r="47" spans="1:61" s="2" customFormat="1" x14ac:dyDescent="0.25"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</row>
    <row r="48" spans="1:61" s="2" customFormat="1" x14ac:dyDescent="0.25"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</row>
    <row r="49" spans="14:61" s="2" customFormat="1" x14ac:dyDescent="0.25"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</row>
    <row r="50" spans="14:61" s="2" customFormat="1" x14ac:dyDescent="0.25"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</row>
    <row r="51" spans="14:61" s="2" customFormat="1" x14ac:dyDescent="0.25"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</row>
    <row r="52" spans="14:61" s="2" customFormat="1" x14ac:dyDescent="0.25"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</row>
    <row r="53" spans="14:61" s="2" customFormat="1" x14ac:dyDescent="0.25"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</row>
    <row r="54" spans="14:61" s="2" customFormat="1" x14ac:dyDescent="0.25"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</row>
    <row r="55" spans="14:61" s="2" customFormat="1" x14ac:dyDescent="0.25"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</row>
    <row r="56" spans="14:61" s="2" customFormat="1" x14ac:dyDescent="0.25"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</row>
    <row r="57" spans="14:61" s="2" customFormat="1" x14ac:dyDescent="0.25"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</row>
    <row r="58" spans="14:61" s="2" customFormat="1" x14ac:dyDescent="0.25"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</row>
    <row r="59" spans="14:61" s="2" customFormat="1" x14ac:dyDescent="0.25"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59"/>
  <sheetViews>
    <sheetView workbookViewId="0"/>
  </sheetViews>
  <sheetFormatPr defaultRowHeight="15" x14ac:dyDescent="0.25"/>
  <cols>
    <col min="1" max="1" width="10.7109375" customWidth="1"/>
    <col min="2" max="2" width="4.7109375" customWidth="1"/>
    <col min="4" max="5" width="9.7109375" customWidth="1"/>
    <col min="17" max="22" width="9.7109375" customWidth="1"/>
    <col min="23" max="23" width="11.28515625" customWidth="1"/>
    <col min="27" max="27" width="1.7109375" customWidth="1"/>
  </cols>
  <sheetData>
    <row r="1" spans="1:61" s="2" customFormat="1" x14ac:dyDescent="0.25">
      <c r="A1" s="1" t="s">
        <v>0</v>
      </c>
      <c r="C1" t="s">
        <v>10</v>
      </c>
      <c r="D1" s="3"/>
      <c r="E1" s="3"/>
      <c r="N1" s="12" t="s">
        <v>7</v>
      </c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</row>
    <row r="2" spans="1:61" s="2" customFormat="1" x14ac:dyDescent="0.25">
      <c r="A2" s="1" t="s">
        <v>1</v>
      </c>
      <c r="C2" s="2" t="s">
        <v>11</v>
      </c>
      <c r="N2" s="12" t="s">
        <v>7</v>
      </c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</row>
    <row r="3" spans="1:61" s="2" customFormat="1" x14ac:dyDescent="0.25">
      <c r="A3" s="1" t="s">
        <v>2</v>
      </c>
      <c r="C3" s="2" t="s">
        <v>12</v>
      </c>
      <c r="N3" s="12" t="s">
        <v>7</v>
      </c>
      <c r="O3" s="13" t="s">
        <v>13</v>
      </c>
      <c r="P3" s="2" t="s">
        <v>14</v>
      </c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</row>
    <row r="4" spans="1:61" s="2" customForma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7" t="s">
        <v>7</v>
      </c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</row>
    <row r="5" spans="1:61" s="2" customFormat="1" x14ac:dyDescent="0.25">
      <c r="A5" s="5" t="s">
        <v>3</v>
      </c>
      <c r="C5" s="4" t="s">
        <v>15</v>
      </c>
      <c r="D5" s="4"/>
      <c r="E5" s="4"/>
      <c r="F5" s="4"/>
      <c r="G5" s="4"/>
      <c r="H5" s="4"/>
      <c r="I5" s="4"/>
      <c r="J5" s="4"/>
      <c r="K5" s="4"/>
      <c r="L5" s="4"/>
      <c r="M5" s="20">
        <v>2026</v>
      </c>
      <c r="N5" s="7" t="s">
        <v>7</v>
      </c>
      <c r="O5" s="4"/>
      <c r="P5" s="21"/>
      <c r="Q5" s="22" t="s">
        <v>8</v>
      </c>
      <c r="R5" s="23" t="s">
        <v>9</v>
      </c>
      <c r="S5" s="24" t="s">
        <v>16</v>
      </c>
      <c r="T5" s="22" t="s">
        <v>17</v>
      </c>
      <c r="U5" s="22" t="s">
        <v>18</v>
      </c>
      <c r="V5" s="23" t="s">
        <v>19</v>
      </c>
      <c r="W5" s="23" t="s">
        <v>20</v>
      </c>
      <c r="X5" s="4"/>
      <c r="Y5" s="4"/>
      <c r="Z5" s="4"/>
      <c r="AA5" s="4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</row>
    <row r="6" spans="1:61" s="2" customFormat="1" x14ac:dyDescent="0.25">
      <c r="C6" s="4"/>
      <c r="D6" s="4"/>
      <c r="E6" s="4"/>
      <c r="F6" s="4"/>
      <c r="G6" s="4"/>
      <c r="H6" s="4"/>
      <c r="I6" s="4"/>
      <c r="J6" s="4"/>
      <c r="K6" s="4"/>
      <c r="L6" s="4"/>
      <c r="M6" s="6"/>
      <c r="N6" s="7" t="s">
        <v>7</v>
      </c>
      <c r="O6" s="4"/>
      <c r="P6" s="25"/>
      <c r="R6" s="26"/>
      <c r="S6" s="27" t="s">
        <v>21</v>
      </c>
      <c r="T6" s="16" t="s">
        <v>22</v>
      </c>
      <c r="U6" s="28" t="s">
        <v>23</v>
      </c>
      <c r="V6" s="17" t="s">
        <v>24</v>
      </c>
      <c r="W6" s="17" t="s">
        <v>25</v>
      </c>
      <c r="X6" s="4"/>
      <c r="Y6" s="4"/>
      <c r="Z6" s="4"/>
      <c r="AA6" s="4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</row>
    <row r="7" spans="1:61" s="2" customFormat="1" x14ac:dyDescent="0.25">
      <c r="C7" s="4"/>
      <c r="D7" s="4"/>
      <c r="E7" s="4"/>
      <c r="F7" s="4"/>
      <c r="G7" s="4"/>
      <c r="H7" s="4"/>
      <c r="I7" s="4"/>
      <c r="J7" s="4"/>
      <c r="K7" s="4"/>
      <c r="L7" s="4"/>
      <c r="M7" s="6"/>
      <c r="N7" s="7" t="s">
        <v>7</v>
      </c>
      <c r="O7" s="4"/>
      <c r="P7" s="11"/>
      <c r="Q7" s="16"/>
      <c r="R7" s="17" t="s">
        <v>26</v>
      </c>
      <c r="S7" s="29" t="s">
        <v>27</v>
      </c>
      <c r="T7" s="30" t="s">
        <v>27</v>
      </c>
      <c r="U7" s="31" t="s">
        <v>27</v>
      </c>
      <c r="V7" s="32" t="s">
        <v>27</v>
      </c>
      <c r="W7" s="32" t="s">
        <v>27</v>
      </c>
      <c r="X7" s="4"/>
      <c r="Y7" s="4"/>
      <c r="Z7" s="4"/>
      <c r="AA7" s="4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</row>
    <row r="8" spans="1:61" s="2" customFormat="1" x14ac:dyDescent="0.25">
      <c r="A8" s="5" t="s">
        <v>4</v>
      </c>
      <c r="B8" s="6"/>
      <c r="C8" s="33" t="s">
        <v>28</v>
      </c>
      <c r="D8" s="34"/>
      <c r="E8" s="35"/>
      <c r="F8" s="36">
        <v>5000</v>
      </c>
      <c r="G8" s="37" t="s">
        <v>29</v>
      </c>
      <c r="H8" s="2" t="s">
        <v>30</v>
      </c>
      <c r="N8" s="7" t="s">
        <v>7</v>
      </c>
      <c r="O8" s="4"/>
      <c r="P8" s="11"/>
      <c r="Q8" s="38" t="s">
        <v>31</v>
      </c>
      <c r="R8" s="39" t="s">
        <v>31</v>
      </c>
      <c r="S8" s="40" t="s">
        <v>32</v>
      </c>
      <c r="T8" s="41"/>
      <c r="U8" s="42" t="s">
        <v>32</v>
      </c>
      <c r="V8" s="43"/>
      <c r="W8" s="17" t="s">
        <v>33</v>
      </c>
      <c r="X8" s="4"/>
      <c r="Y8" s="4"/>
      <c r="Z8" s="4"/>
      <c r="AA8" s="4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</row>
    <row r="9" spans="1:61" s="2" customFormat="1" x14ac:dyDescent="0.25">
      <c r="A9" s="6"/>
      <c r="B9" s="6"/>
      <c r="N9" s="7" t="s">
        <v>7</v>
      </c>
      <c r="O9" s="4"/>
      <c r="P9" s="11"/>
      <c r="Q9" s="16" t="s">
        <v>34</v>
      </c>
      <c r="R9" s="17" t="s">
        <v>35</v>
      </c>
      <c r="S9" s="44" t="s">
        <v>34</v>
      </c>
      <c r="T9" s="16" t="s">
        <v>36</v>
      </c>
      <c r="U9" s="16" t="s">
        <v>34</v>
      </c>
      <c r="V9" s="17"/>
      <c r="W9" s="17" t="s">
        <v>37</v>
      </c>
      <c r="X9" s="4"/>
      <c r="Y9" s="4"/>
      <c r="Z9" s="4"/>
      <c r="AA9" s="4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</row>
    <row r="10" spans="1:61" s="2" customFormat="1" x14ac:dyDescent="0.25">
      <c r="A10" s="6"/>
      <c r="B10" s="6"/>
      <c r="C10" s="9"/>
      <c r="D10" s="45" t="s">
        <v>8</v>
      </c>
      <c r="E10" s="46" t="s">
        <v>9</v>
      </c>
      <c r="F10" s="14"/>
      <c r="G10" s="47" t="s">
        <v>38</v>
      </c>
      <c r="H10" s="48"/>
      <c r="I10" s="48"/>
      <c r="J10" s="48"/>
      <c r="K10" s="6"/>
      <c r="L10" s="6"/>
      <c r="M10" s="6"/>
      <c r="N10" s="7" t="s">
        <v>7</v>
      </c>
      <c r="O10" s="4"/>
      <c r="P10" s="11" t="s">
        <v>39</v>
      </c>
      <c r="Q10" s="16" t="s">
        <v>39</v>
      </c>
      <c r="R10" s="17" t="s">
        <v>39</v>
      </c>
      <c r="S10" s="44" t="s">
        <v>39</v>
      </c>
      <c r="T10" s="16" t="s">
        <v>39</v>
      </c>
      <c r="U10" s="16" t="s">
        <v>39</v>
      </c>
      <c r="V10" s="17"/>
      <c r="W10" s="17"/>
      <c r="X10" s="4"/>
      <c r="Y10" s="4"/>
      <c r="Z10" s="4"/>
      <c r="AA10" s="4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</row>
    <row r="11" spans="1:61" s="2" customFormat="1" x14ac:dyDescent="0.25">
      <c r="A11" s="6"/>
      <c r="B11" s="6"/>
      <c r="C11" s="11"/>
      <c r="D11" s="16"/>
      <c r="E11" s="17" t="s">
        <v>26</v>
      </c>
      <c r="F11" s="14"/>
      <c r="G11" s="4"/>
      <c r="H11" s="4"/>
      <c r="I11" s="4"/>
      <c r="J11" s="4"/>
      <c r="K11" s="6"/>
      <c r="L11" s="6"/>
      <c r="M11" s="6"/>
      <c r="N11" s="7" t="s">
        <v>7</v>
      </c>
      <c r="O11" s="4"/>
      <c r="P11" s="10" t="s">
        <v>40</v>
      </c>
      <c r="Q11" s="18" t="s">
        <v>40</v>
      </c>
      <c r="R11" s="8" t="s">
        <v>40</v>
      </c>
      <c r="S11" s="49" t="s">
        <v>40</v>
      </c>
      <c r="T11" s="18" t="s">
        <v>40</v>
      </c>
      <c r="U11" s="18" t="s">
        <v>40</v>
      </c>
      <c r="V11" s="8"/>
      <c r="W11" s="8"/>
      <c r="X11" s="4"/>
      <c r="Y11" s="4"/>
      <c r="Z11" s="4"/>
      <c r="AA11" s="4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</row>
    <row r="12" spans="1:61" s="2" customFormat="1" x14ac:dyDescent="0.25">
      <c r="A12" s="5"/>
      <c r="B12" s="6"/>
      <c r="C12" s="11"/>
      <c r="D12" s="38" t="s">
        <v>31</v>
      </c>
      <c r="E12" s="39" t="s">
        <v>31</v>
      </c>
      <c r="F12" s="4"/>
      <c r="G12" s="50" t="s">
        <v>41</v>
      </c>
      <c r="H12" s="4"/>
      <c r="I12" s="4"/>
      <c r="J12" s="4"/>
      <c r="K12" s="6"/>
      <c r="L12" s="6"/>
      <c r="M12" s="6"/>
      <c r="N12" s="7" t="s">
        <v>7</v>
      </c>
      <c r="O12" s="4"/>
      <c r="P12" s="11" t="str">
        <f t="shared" ref="P12:R15" si="0">C16</f>
        <v>Q1 2026</v>
      </c>
      <c r="Q12" s="51">
        <f t="shared" si="0"/>
        <v>50000</v>
      </c>
      <c r="R12" s="52">
        <f t="shared" si="0"/>
        <v>150000</v>
      </c>
      <c r="S12" s="53">
        <f>ROUND(Q12/(Q12+R12),3)</f>
        <v>0.25</v>
      </c>
      <c r="T12" s="54">
        <f>F8</f>
        <v>5000</v>
      </c>
      <c r="U12" s="55">
        <f>S12*T12</f>
        <v>1250</v>
      </c>
      <c r="V12" s="56">
        <f>T12-U12</f>
        <v>3750</v>
      </c>
      <c r="W12" s="57">
        <f>ROUND(Q12/Q16,3)</f>
        <v>0.25</v>
      </c>
      <c r="X12" s="4"/>
      <c r="Y12" s="4"/>
      <c r="Z12" s="4"/>
      <c r="AA12" s="4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</row>
    <row r="13" spans="1:61" s="2" customFormat="1" x14ac:dyDescent="0.25">
      <c r="A13" s="6"/>
      <c r="B13" s="6"/>
      <c r="C13" s="11"/>
      <c r="D13" s="16" t="s">
        <v>34</v>
      </c>
      <c r="E13" s="17" t="s">
        <v>35</v>
      </c>
      <c r="F13" s="4"/>
      <c r="G13" s="50" t="s">
        <v>42</v>
      </c>
      <c r="H13" s="4"/>
      <c r="I13" s="4"/>
      <c r="J13" s="4"/>
      <c r="K13" s="6"/>
      <c r="L13" s="6"/>
      <c r="M13" s="6"/>
      <c r="N13" s="7" t="s">
        <v>7</v>
      </c>
      <c r="O13" s="4"/>
      <c r="P13" s="11" t="str">
        <f t="shared" si="0"/>
        <v>Q2 2026</v>
      </c>
      <c r="Q13" s="51">
        <f t="shared" si="0"/>
        <v>50000</v>
      </c>
      <c r="R13" s="58">
        <f t="shared" si="0"/>
        <v>100000</v>
      </c>
      <c r="S13" s="53">
        <f>ROUND(Q13/(Q13+R13),3)</f>
        <v>0.33300000000000002</v>
      </c>
      <c r="T13" s="55">
        <f>V12</f>
        <v>3750</v>
      </c>
      <c r="U13" s="55">
        <f>S13*T13</f>
        <v>1248.75</v>
      </c>
      <c r="V13" s="56">
        <f>T13-U13</f>
        <v>2501.25</v>
      </c>
      <c r="W13" s="57">
        <f>ROUND(Q13/Q16,3)</f>
        <v>0.25</v>
      </c>
      <c r="X13" s="4"/>
      <c r="Y13" s="4"/>
      <c r="Z13" s="4"/>
      <c r="AA13" s="4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</row>
    <row r="14" spans="1:61" s="2" customFormat="1" x14ac:dyDescent="0.25">
      <c r="A14" s="6"/>
      <c r="B14" s="6"/>
      <c r="C14" s="11" t="s">
        <v>39</v>
      </c>
      <c r="D14" s="16" t="s">
        <v>39</v>
      </c>
      <c r="E14" s="17" t="s">
        <v>39</v>
      </c>
      <c r="F14" s="4"/>
      <c r="G14" s="4"/>
      <c r="H14" s="4"/>
      <c r="I14" s="4"/>
      <c r="J14" s="4"/>
      <c r="K14" s="6"/>
      <c r="L14" s="6"/>
      <c r="M14" s="6"/>
      <c r="N14" s="7" t="s">
        <v>7</v>
      </c>
      <c r="O14" s="4"/>
      <c r="P14" s="11" t="str">
        <f t="shared" si="0"/>
        <v>Q3 2026</v>
      </c>
      <c r="Q14" s="51">
        <f t="shared" si="0"/>
        <v>50000</v>
      </c>
      <c r="R14" s="52">
        <f t="shared" si="0"/>
        <v>50000</v>
      </c>
      <c r="S14" s="53">
        <f>ROUND(Q14/(Q14+R14),3)</f>
        <v>0.5</v>
      </c>
      <c r="T14" s="55">
        <f>V13</f>
        <v>2501.25</v>
      </c>
      <c r="U14" s="55">
        <f>S14*T14</f>
        <v>1250.625</v>
      </c>
      <c r="V14" s="56">
        <f>T14-U14</f>
        <v>1250.625</v>
      </c>
      <c r="W14" s="57">
        <f>ROUND(Q14/Q16,3)</f>
        <v>0.25</v>
      </c>
      <c r="X14" s="4"/>
      <c r="Y14" s="4"/>
      <c r="Z14" s="4"/>
      <c r="AA14" s="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</row>
    <row r="15" spans="1:61" s="2" customFormat="1" x14ac:dyDescent="0.25">
      <c r="C15" s="10" t="s">
        <v>40</v>
      </c>
      <c r="D15" s="18" t="s">
        <v>40</v>
      </c>
      <c r="E15" s="8" t="s">
        <v>40</v>
      </c>
      <c r="F15" s="4"/>
      <c r="G15" s="50" t="s">
        <v>43</v>
      </c>
      <c r="H15" s="4"/>
      <c r="I15" s="4"/>
      <c r="J15" s="4"/>
      <c r="K15" s="6"/>
      <c r="L15" s="6"/>
      <c r="M15" s="6"/>
      <c r="N15" s="7" t="s">
        <v>7</v>
      </c>
      <c r="O15" s="4"/>
      <c r="P15" s="10" t="str">
        <f t="shared" si="0"/>
        <v>Q4 2026</v>
      </c>
      <c r="Q15" s="59">
        <f t="shared" si="0"/>
        <v>50000</v>
      </c>
      <c r="R15" s="60">
        <f t="shared" si="0"/>
        <v>0</v>
      </c>
      <c r="S15" s="61">
        <f>ROUND(Q15/(Q15+R15),3)</f>
        <v>1</v>
      </c>
      <c r="T15" s="62">
        <f>V14</f>
        <v>1250.625</v>
      </c>
      <c r="U15" s="62">
        <f>S15*T15</f>
        <v>1250.625</v>
      </c>
      <c r="V15" s="63">
        <f>T15-U15</f>
        <v>0</v>
      </c>
      <c r="W15" s="64">
        <f>ROUND(Q15/Q16,3)</f>
        <v>0.25</v>
      </c>
      <c r="X15" s="4"/>
      <c r="Y15" s="4"/>
      <c r="Z15" s="4"/>
      <c r="AA15" s="4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</row>
    <row r="16" spans="1:61" s="2" customFormat="1" x14ac:dyDescent="0.25">
      <c r="C16" s="11" t="s">
        <v>44</v>
      </c>
      <c r="D16" s="51">
        <v>50000</v>
      </c>
      <c r="E16" s="52">
        <v>150000</v>
      </c>
      <c r="F16" s="4"/>
      <c r="G16" s="4"/>
      <c r="H16" s="4"/>
      <c r="I16" s="4"/>
      <c r="J16" s="4"/>
      <c r="K16" s="6"/>
      <c r="L16" s="6"/>
      <c r="M16" s="6"/>
      <c r="N16" s="7" t="s">
        <v>7</v>
      </c>
      <c r="O16" s="4"/>
      <c r="P16" s="10" t="s">
        <v>6</v>
      </c>
      <c r="Q16" s="65">
        <f>SUM(Q12:Q15)</f>
        <v>200000</v>
      </c>
      <c r="R16" s="66"/>
      <c r="S16" s="67"/>
      <c r="T16" s="62"/>
      <c r="U16" s="62"/>
      <c r="V16" s="68"/>
      <c r="W16" s="64">
        <f>SUM(W12:W15)</f>
        <v>1</v>
      </c>
      <c r="X16" s="4"/>
      <c r="Y16" s="4"/>
      <c r="Z16" s="4"/>
      <c r="AA16" s="4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</row>
    <row r="17" spans="3:61" s="2" customFormat="1" x14ac:dyDescent="0.25">
      <c r="C17" s="11" t="s">
        <v>45</v>
      </c>
      <c r="D17" s="51">
        <v>50000</v>
      </c>
      <c r="E17" s="58">
        <v>100000</v>
      </c>
      <c r="F17" s="4"/>
      <c r="G17" s="4"/>
      <c r="H17" s="4"/>
      <c r="I17" s="4"/>
      <c r="J17" s="4"/>
      <c r="K17" s="4"/>
      <c r="L17" s="4"/>
      <c r="M17" s="6"/>
      <c r="N17" s="7" t="s">
        <v>7</v>
      </c>
      <c r="O17" s="4"/>
      <c r="P17" s="4"/>
      <c r="Q17" s="4"/>
      <c r="R17" s="4"/>
      <c r="S17" s="4"/>
      <c r="T17" s="4"/>
      <c r="U17" s="4"/>
      <c r="V17" s="15" t="s">
        <v>46</v>
      </c>
      <c r="W17" s="4"/>
      <c r="X17" s="4"/>
      <c r="Y17" s="4"/>
      <c r="Z17" s="4"/>
      <c r="AA17" s="4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</row>
    <row r="18" spans="3:61" s="2" customFormat="1" x14ac:dyDescent="0.25">
      <c r="C18" s="11" t="s">
        <v>47</v>
      </c>
      <c r="D18" s="51">
        <v>50000</v>
      </c>
      <c r="E18" s="52">
        <v>50000</v>
      </c>
      <c r="F18" s="4"/>
      <c r="G18" s="4"/>
      <c r="H18" s="4"/>
      <c r="I18" s="4"/>
      <c r="J18" s="4"/>
      <c r="K18" s="4"/>
      <c r="L18" s="4"/>
      <c r="M18" s="6"/>
      <c r="N18" s="7" t="s">
        <v>7</v>
      </c>
      <c r="O18" s="4"/>
      <c r="P18" s="14" t="s">
        <v>16</v>
      </c>
      <c r="Q18" s="14" t="s">
        <v>5</v>
      </c>
      <c r="R18" s="4" t="s">
        <v>48</v>
      </c>
      <c r="S18" s="4"/>
      <c r="T18" s="4"/>
      <c r="U18" s="4"/>
      <c r="V18" s="4"/>
      <c r="W18" s="4"/>
      <c r="X18" s="4"/>
      <c r="Y18" s="4"/>
      <c r="Z18" s="4"/>
      <c r="AA18" s="4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</row>
    <row r="19" spans="3:61" s="2" customFormat="1" x14ac:dyDescent="0.25">
      <c r="C19" s="10" t="s">
        <v>49</v>
      </c>
      <c r="D19" s="59">
        <v>50000</v>
      </c>
      <c r="E19" s="60">
        <v>0</v>
      </c>
      <c r="F19" s="4"/>
      <c r="G19" s="4"/>
      <c r="H19" s="4"/>
      <c r="I19" s="4"/>
      <c r="J19" s="4"/>
      <c r="K19" s="4"/>
      <c r="L19" s="4"/>
      <c r="M19" s="6"/>
      <c r="N19" s="7" t="s">
        <v>7</v>
      </c>
      <c r="O19" s="4"/>
      <c r="P19" s="14" t="s">
        <v>17</v>
      </c>
      <c r="Q19" s="14" t="s">
        <v>5</v>
      </c>
      <c r="R19" s="4" t="s">
        <v>50</v>
      </c>
      <c r="S19" s="4"/>
      <c r="T19" s="4"/>
      <c r="U19" s="4"/>
      <c r="V19" s="4"/>
      <c r="W19" s="4"/>
      <c r="X19" s="4"/>
      <c r="Y19" s="4"/>
      <c r="Z19" s="4"/>
      <c r="AA19" s="4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</row>
    <row r="20" spans="3:61" s="2" customFormat="1" x14ac:dyDescent="0.25">
      <c r="C20" s="10" t="s">
        <v>6</v>
      </c>
      <c r="D20" s="65">
        <v>200000</v>
      </c>
      <c r="E20" s="66"/>
      <c r="F20" s="4"/>
      <c r="G20" s="4"/>
      <c r="H20" s="4"/>
      <c r="I20" s="4"/>
      <c r="J20" s="4"/>
      <c r="K20" s="4"/>
      <c r="L20" s="4"/>
      <c r="M20" s="6"/>
      <c r="N20" s="7" t="s">
        <v>7</v>
      </c>
      <c r="O20" s="4"/>
      <c r="P20" s="14" t="s">
        <v>18</v>
      </c>
      <c r="Q20" s="14" t="s">
        <v>5</v>
      </c>
      <c r="R20" s="4" t="s">
        <v>51</v>
      </c>
      <c r="S20" s="4"/>
      <c r="T20" s="4"/>
      <c r="U20" s="4"/>
      <c r="V20" s="4"/>
      <c r="W20" s="4"/>
      <c r="X20" s="4"/>
      <c r="Y20" s="4"/>
      <c r="Z20" s="4"/>
      <c r="AA20" s="4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</row>
    <row r="21" spans="3:61" s="2" customFormat="1" x14ac:dyDescent="0.25">
      <c r="C21" s="4"/>
      <c r="D21" s="4"/>
      <c r="E21" s="4"/>
      <c r="F21" s="4"/>
      <c r="G21" s="4"/>
      <c r="H21" s="4"/>
      <c r="I21" s="4"/>
      <c r="J21" s="4"/>
      <c r="K21" s="4"/>
      <c r="L21" s="4"/>
      <c r="M21" s="6"/>
      <c r="N21" s="7" t="s">
        <v>7</v>
      </c>
      <c r="O21" s="4"/>
      <c r="P21" s="14" t="s">
        <v>19</v>
      </c>
      <c r="Q21" s="14" t="s">
        <v>5</v>
      </c>
      <c r="R21" s="4" t="s">
        <v>52</v>
      </c>
      <c r="S21" s="4"/>
      <c r="T21" s="4"/>
      <c r="U21" s="4"/>
      <c r="V21" s="4"/>
      <c r="W21" s="4"/>
      <c r="X21" s="4"/>
      <c r="Y21" s="4"/>
      <c r="Z21" s="4"/>
      <c r="AA21" s="4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</row>
    <row r="22" spans="3:61" s="2" customFormat="1" x14ac:dyDescent="0.25">
      <c r="C22" s="4"/>
      <c r="D22" s="4"/>
      <c r="E22" s="4"/>
      <c r="F22" s="4"/>
      <c r="G22" s="4"/>
      <c r="H22" s="4"/>
      <c r="I22" s="4"/>
      <c r="J22" s="4"/>
      <c r="K22" s="4"/>
      <c r="L22" s="4"/>
      <c r="M22" s="6"/>
      <c r="N22" s="7" t="s">
        <v>7</v>
      </c>
      <c r="O22" s="4"/>
      <c r="P22" s="14" t="s">
        <v>20</v>
      </c>
      <c r="Q22" s="14" t="s">
        <v>5</v>
      </c>
      <c r="R22" s="4" t="s">
        <v>53</v>
      </c>
      <c r="S22" s="4"/>
      <c r="T22" s="4"/>
      <c r="U22" s="4"/>
      <c r="V22" s="4"/>
      <c r="W22" s="4"/>
      <c r="X22" s="4"/>
      <c r="Y22" s="4"/>
      <c r="Z22" s="4"/>
      <c r="AA22" s="4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</row>
    <row r="23" spans="3:61" s="2" customFormat="1" x14ac:dyDescent="0.25">
      <c r="C23" s="4"/>
      <c r="D23" s="4"/>
      <c r="E23" s="4"/>
      <c r="F23" s="4"/>
      <c r="G23" s="4"/>
      <c r="H23" s="4"/>
      <c r="I23" s="4"/>
      <c r="J23" s="4"/>
      <c r="K23" s="4"/>
      <c r="L23" s="4"/>
      <c r="M23" s="6"/>
      <c r="N23" s="7" t="s">
        <v>7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</row>
    <row r="24" spans="3:61" s="2" customFormat="1" x14ac:dyDescent="0.25">
      <c r="C24" s="4"/>
      <c r="D24" s="4"/>
      <c r="E24" s="4"/>
      <c r="F24" s="4"/>
      <c r="G24" s="4"/>
      <c r="H24" s="4"/>
      <c r="I24" s="4"/>
      <c r="J24" s="4"/>
      <c r="K24" s="4"/>
      <c r="L24" s="4"/>
      <c r="M24" s="6"/>
      <c r="N24" s="7" t="s">
        <v>7</v>
      </c>
      <c r="O24" s="19" t="s">
        <v>54</v>
      </c>
      <c r="P24" s="50" t="s">
        <v>55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</row>
    <row r="25" spans="3:61" s="2" customFormat="1" x14ac:dyDescent="0.25">
      <c r="C25" s="4"/>
      <c r="D25" s="4"/>
      <c r="E25" s="4"/>
      <c r="F25" s="4"/>
      <c r="G25" s="4"/>
      <c r="H25" s="4"/>
      <c r="I25" s="4"/>
      <c r="J25" s="4"/>
      <c r="K25" s="4"/>
      <c r="L25" s="4"/>
      <c r="M25" s="6"/>
      <c r="N25" s="7" t="s">
        <v>7</v>
      </c>
      <c r="O25" s="4"/>
      <c r="P25" s="50" t="s">
        <v>56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</row>
    <row r="26" spans="3:61" s="2" customFormat="1" x14ac:dyDescent="0.25"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7" t="s">
        <v>7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</row>
    <row r="27" spans="3:61" s="2" customFormat="1" x14ac:dyDescent="0.25"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7" t="s">
        <v>7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</row>
    <row r="28" spans="3:61" s="2" customFormat="1" x14ac:dyDescent="0.25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7" t="s">
        <v>7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</row>
    <row r="29" spans="3:61" s="2" customFormat="1" x14ac:dyDescent="0.25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7" t="s">
        <v>7</v>
      </c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</row>
    <row r="30" spans="3:61" s="2" customFormat="1" x14ac:dyDescent="0.25"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7" t="s">
        <v>7</v>
      </c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</row>
    <row r="31" spans="3:61" s="2" customFormat="1" x14ac:dyDescent="0.25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7" t="s">
        <v>7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</row>
    <row r="32" spans="3:61" s="2" customFormat="1" x14ac:dyDescent="0.25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7" t="s">
        <v>7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</row>
    <row r="33" spans="1:61" s="2" customFormat="1" x14ac:dyDescent="0.25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7" t="s">
        <v>7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</row>
    <row r="34" spans="1:61" s="2" customFormat="1" x14ac:dyDescent="0.25"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7" t="s">
        <v>7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</row>
    <row r="35" spans="1:61" s="2" customFormat="1" x14ac:dyDescent="0.25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7" t="s">
        <v>7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</row>
    <row r="36" spans="1:61" s="2" customFormat="1" x14ac:dyDescent="0.25"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7" t="s">
        <v>7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</row>
    <row r="37" spans="1:61" s="2" customFormat="1" x14ac:dyDescent="0.25"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7" t="s">
        <v>7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</row>
    <row r="38" spans="1:61" s="2" customFormat="1" x14ac:dyDescent="0.25"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7" t="s">
        <v>7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</row>
    <row r="39" spans="1:61" s="2" customFormat="1" x14ac:dyDescent="0.25">
      <c r="A39" s="6"/>
      <c r="B39" s="6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7" t="s">
        <v>7</v>
      </c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</row>
    <row r="40" spans="1:61" s="2" customFormat="1" x14ac:dyDescent="0.25"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7" t="s">
        <v>7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</row>
    <row r="41" spans="1:61" s="2" customFormat="1" x14ac:dyDescent="0.25"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7" t="s">
        <v>7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</row>
    <row r="42" spans="1:61" s="2" customFormat="1" x14ac:dyDescent="0.25">
      <c r="C42" s="4"/>
      <c r="D42" s="4"/>
      <c r="E42" s="4"/>
      <c r="F42" s="4"/>
      <c r="G42" s="4"/>
      <c r="H42" s="4"/>
      <c r="I42" s="4"/>
      <c r="J42" s="4"/>
      <c r="K42" s="4"/>
      <c r="L42" s="4"/>
      <c r="M42" s="6"/>
      <c r="N42" s="7" t="s">
        <v>7</v>
      </c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</row>
    <row r="43" spans="1:61" s="2" customFormat="1" x14ac:dyDescent="0.25">
      <c r="N43" s="7" t="s">
        <v>7</v>
      </c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</row>
    <row r="44" spans="1:61" s="2" customFormat="1" x14ac:dyDescent="0.25">
      <c r="N44" s="7" t="s">
        <v>7</v>
      </c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</row>
    <row r="45" spans="1:61" s="2" customFormat="1" x14ac:dyDescent="0.25">
      <c r="N45" s="7" t="s">
        <v>7</v>
      </c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</row>
    <row r="46" spans="1:61" s="2" customFormat="1" x14ac:dyDescent="0.25">
      <c r="N46" s="7" t="s">
        <v>7</v>
      </c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</row>
    <row r="47" spans="1:61" s="2" customFormat="1" x14ac:dyDescent="0.25">
      <c r="N47" s="7" t="s">
        <v>7</v>
      </c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</row>
    <row r="48" spans="1:61" s="2" customFormat="1" x14ac:dyDescent="0.25">
      <c r="N48" s="7" t="s">
        <v>7</v>
      </c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</row>
    <row r="49" spans="14:61" s="2" customFormat="1" x14ac:dyDescent="0.25">
      <c r="N49" s="7" t="s">
        <v>7</v>
      </c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</row>
    <row r="50" spans="14:61" s="2" customFormat="1" x14ac:dyDescent="0.25">
      <c r="N50" s="7" t="s">
        <v>7</v>
      </c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</row>
    <row r="51" spans="14:61" s="2" customFormat="1" x14ac:dyDescent="0.25">
      <c r="N51" s="7" t="s">
        <v>7</v>
      </c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</row>
    <row r="52" spans="14:61" s="2" customFormat="1" x14ac:dyDescent="0.25">
      <c r="N52" s="7" t="s">
        <v>7</v>
      </c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</row>
    <row r="53" spans="14:61" s="2" customFormat="1" x14ac:dyDescent="0.25">
      <c r="N53" s="7" t="s">
        <v>7</v>
      </c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</row>
    <row r="54" spans="14:61" s="2" customFormat="1" x14ac:dyDescent="0.25">
      <c r="N54" s="7" t="s">
        <v>7</v>
      </c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</row>
    <row r="55" spans="14:61" s="2" customFormat="1" x14ac:dyDescent="0.25">
      <c r="N55" s="7" t="s">
        <v>7</v>
      </c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</row>
    <row r="56" spans="14:61" s="2" customFormat="1" x14ac:dyDescent="0.25">
      <c r="N56" s="7" t="s">
        <v>7</v>
      </c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</row>
    <row r="57" spans="14:61" s="2" customFormat="1" x14ac:dyDescent="0.25">
      <c r="N57" s="7" t="s">
        <v>7</v>
      </c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</row>
    <row r="58" spans="14:61" s="2" customFormat="1" x14ac:dyDescent="0.25">
      <c r="N58" s="7" t="s">
        <v>7</v>
      </c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</row>
    <row r="59" spans="14:61" s="2" customFormat="1" x14ac:dyDescent="0.25">
      <c r="N59" s="7" t="s">
        <v>7</v>
      </c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59"/>
  <sheetViews>
    <sheetView workbookViewId="0"/>
  </sheetViews>
  <sheetFormatPr defaultRowHeight="15" x14ac:dyDescent="0.25"/>
  <cols>
    <col min="1" max="1" width="10.7109375" customWidth="1"/>
    <col min="2" max="2" width="4.7109375" customWidth="1"/>
    <col min="4" max="5" width="9.7109375" customWidth="1"/>
    <col min="17" max="22" width="9.7109375" customWidth="1"/>
    <col min="23" max="23" width="11.28515625" customWidth="1"/>
    <col min="27" max="27" width="1.7109375" customWidth="1"/>
  </cols>
  <sheetData>
    <row r="1" spans="1:61" s="2" customFormat="1" x14ac:dyDescent="0.25">
      <c r="A1" s="1" t="s">
        <v>0</v>
      </c>
      <c r="C1" t="s">
        <v>10</v>
      </c>
      <c r="D1" s="3"/>
      <c r="E1" s="3"/>
      <c r="N1" s="12" t="s">
        <v>7</v>
      </c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</row>
    <row r="2" spans="1:61" s="2" customFormat="1" x14ac:dyDescent="0.25">
      <c r="A2" s="1" t="s">
        <v>1</v>
      </c>
      <c r="C2" s="2" t="s">
        <v>11</v>
      </c>
      <c r="N2" s="12" t="s">
        <v>7</v>
      </c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</row>
    <row r="3" spans="1:61" s="2" customFormat="1" x14ac:dyDescent="0.25">
      <c r="A3" s="1" t="s">
        <v>2</v>
      </c>
      <c r="C3" s="2" t="s">
        <v>12</v>
      </c>
      <c r="N3" s="12" t="s">
        <v>7</v>
      </c>
      <c r="O3" s="13" t="s">
        <v>13</v>
      </c>
      <c r="P3" s="2" t="s">
        <v>14</v>
      </c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</row>
    <row r="4" spans="1:61" s="2" customForma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7" t="s">
        <v>7</v>
      </c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</row>
    <row r="5" spans="1:61" s="2" customFormat="1" x14ac:dyDescent="0.25">
      <c r="A5" s="5" t="s">
        <v>3</v>
      </c>
      <c r="C5" s="4" t="s">
        <v>15</v>
      </c>
      <c r="D5" s="4"/>
      <c r="E5" s="4"/>
      <c r="F5" s="4"/>
      <c r="G5" s="4"/>
      <c r="H5" s="4"/>
      <c r="I5" s="4"/>
      <c r="J5" s="4"/>
      <c r="K5" s="4"/>
      <c r="L5" s="4"/>
      <c r="M5" s="20">
        <v>2024</v>
      </c>
      <c r="N5" s="7" t="s">
        <v>7</v>
      </c>
      <c r="O5" s="4"/>
      <c r="P5" s="21"/>
      <c r="Q5" s="22" t="s">
        <v>8</v>
      </c>
      <c r="R5" s="23" t="s">
        <v>9</v>
      </c>
      <c r="S5" s="24" t="s">
        <v>16</v>
      </c>
      <c r="T5" s="22" t="s">
        <v>17</v>
      </c>
      <c r="U5" s="22" t="s">
        <v>18</v>
      </c>
      <c r="V5" s="23" t="s">
        <v>19</v>
      </c>
      <c r="W5" s="23" t="s">
        <v>20</v>
      </c>
      <c r="X5" s="4"/>
      <c r="Y5" s="4"/>
      <c r="Z5" s="4"/>
      <c r="AA5" s="4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</row>
    <row r="6" spans="1:61" s="2" customFormat="1" x14ac:dyDescent="0.25">
      <c r="C6" s="4"/>
      <c r="D6" s="4"/>
      <c r="E6" s="4"/>
      <c r="F6" s="4"/>
      <c r="G6" s="4"/>
      <c r="H6" s="4"/>
      <c r="I6" s="4"/>
      <c r="J6" s="4"/>
      <c r="K6" s="4"/>
      <c r="L6" s="4"/>
      <c r="M6" s="6"/>
      <c r="N6" s="7" t="s">
        <v>7</v>
      </c>
      <c r="O6" s="4"/>
      <c r="P6" s="25"/>
      <c r="R6" s="26"/>
      <c r="S6" s="27" t="s">
        <v>21</v>
      </c>
      <c r="T6" s="16" t="s">
        <v>22</v>
      </c>
      <c r="U6" s="28" t="s">
        <v>23</v>
      </c>
      <c r="V6" s="17" t="s">
        <v>24</v>
      </c>
      <c r="W6" s="17" t="s">
        <v>25</v>
      </c>
      <c r="X6" s="4"/>
      <c r="Y6" s="4"/>
      <c r="Z6" s="4"/>
      <c r="AA6" s="4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</row>
    <row r="7" spans="1:61" s="2" customFormat="1" x14ac:dyDescent="0.25">
      <c r="C7" s="4"/>
      <c r="D7" s="4"/>
      <c r="E7" s="4"/>
      <c r="F7" s="4"/>
      <c r="G7" s="4"/>
      <c r="H7" s="4"/>
      <c r="I7" s="4"/>
      <c r="J7" s="4"/>
      <c r="K7" s="4"/>
      <c r="L7" s="4"/>
      <c r="M7" s="6"/>
      <c r="N7" s="7" t="s">
        <v>7</v>
      </c>
      <c r="O7" s="4"/>
      <c r="P7" s="11"/>
      <c r="Q7" s="16"/>
      <c r="R7" s="17" t="s">
        <v>26</v>
      </c>
      <c r="S7" s="29" t="s">
        <v>27</v>
      </c>
      <c r="T7" s="30" t="s">
        <v>27</v>
      </c>
      <c r="U7" s="31" t="s">
        <v>27</v>
      </c>
      <c r="V7" s="32" t="s">
        <v>27</v>
      </c>
      <c r="W7" s="32" t="s">
        <v>27</v>
      </c>
      <c r="X7" s="4"/>
      <c r="Y7" s="4"/>
      <c r="Z7" s="4"/>
      <c r="AA7" s="4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</row>
    <row r="8" spans="1:61" s="2" customFormat="1" x14ac:dyDescent="0.25">
      <c r="A8" s="5" t="s">
        <v>4</v>
      </c>
      <c r="B8" s="6"/>
      <c r="C8" s="33" t="s">
        <v>28</v>
      </c>
      <c r="D8" s="34"/>
      <c r="E8" s="35"/>
      <c r="F8" s="36">
        <v>2000</v>
      </c>
      <c r="G8" s="37" t="s">
        <v>29</v>
      </c>
      <c r="H8" s="2" t="s">
        <v>30</v>
      </c>
      <c r="N8" s="7" t="s">
        <v>7</v>
      </c>
      <c r="O8" s="4"/>
      <c r="P8" s="11"/>
      <c r="Q8" s="38" t="s">
        <v>31</v>
      </c>
      <c r="R8" s="39" t="s">
        <v>31</v>
      </c>
      <c r="S8" s="40" t="s">
        <v>32</v>
      </c>
      <c r="T8" s="41"/>
      <c r="U8" s="42" t="s">
        <v>32</v>
      </c>
      <c r="V8" s="43"/>
      <c r="W8" s="17" t="s">
        <v>33</v>
      </c>
      <c r="X8" s="4"/>
      <c r="Y8" s="4"/>
      <c r="Z8" s="4"/>
      <c r="AA8" s="4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</row>
    <row r="9" spans="1:61" s="2" customFormat="1" x14ac:dyDescent="0.25">
      <c r="A9" s="6"/>
      <c r="B9" s="6"/>
      <c r="N9" s="7" t="s">
        <v>7</v>
      </c>
      <c r="O9" s="4"/>
      <c r="P9" s="11"/>
      <c r="Q9" s="16" t="s">
        <v>34</v>
      </c>
      <c r="R9" s="17" t="s">
        <v>35</v>
      </c>
      <c r="S9" s="44" t="s">
        <v>34</v>
      </c>
      <c r="T9" s="16" t="s">
        <v>36</v>
      </c>
      <c r="U9" s="16" t="s">
        <v>34</v>
      </c>
      <c r="V9" s="17"/>
      <c r="W9" s="17" t="s">
        <v>37</v>
      </c>
      <c r="X9" s="4"/>
      <c r="Y9" s="4"/>
      <c r="Z9" s="4"/>
      <c r="AA9" s="4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</row>
    <row r="10" spans="1:61" s="2" customFormat="1" x14ac:dyDescent="0.25">
      <c r="A10" s="6"/>
      <c r="B10" s="6"/>
      <c r="C10" s="9"/>
      <c r="D10" s="45" t="s">
        <v>8</v>
      </c>
      <c r="E10" s="46" t="s">
        <v>9</v>
      </c>
      <c r="F10" s="14"/>
      <c r="G10" s="47" t="s">
        <v>38</v>
      </c>
      <c r="H10" s="48"/>
      <c r="I10" s="48"/>
      <c r="J10" s="48"/>
      <c r="K10" s="6"/>
      <c r="L10" s="6"/>
      <c r="M10" s="6"/>
      <c r="N10" s="7" t="s">
        <v>7</v>
      </c>
      <c r="O10" s="4"/>
      <c r="P10" s="11" t="s">
        <v>39</v>
      </c>
      <c r="Q10" s="16" t="s">
        <v>39</v>
      </c>
      <c r="R10" s="17" t="s">
        <v>39</v>
      </c>
      <c r="S10" s="44" t="s">
        <v>39</v>
      </c>
      <c r="T10" s="16" t="s">
        <v>39</v>
      </c>
      <c r="U10" s="16" t="s">
        <v>39</v>
      </c>
      <c r="V10" s="17"/>
      <c r="W10" s="17"/>
      <c r="X10" s="4"/>
      <c r="Y10" s="4"/>
      <c r="Z10" s="4"/>
      <c r="AA10" s="4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</row>
    <row r="11" spans="1:61" s="2" customFormat="1" x14ac:dyDescent="0.25">
      <c r="A11" s="6"/>
      <c r="B11" s="6"/>
      <c r="C11" s="11"/>
      <c r="D11" s="16"/>
      <c r="E11" s="17" t="s">
        <v>26</v>
      </c>
      <c r="F11" s="14"/>
      <c r="G11" s="4"/>
      <c r="H11" s="4"/>
      <c r="I11" s="4"/>
      <c r="J11" s="4"/>
      <c r="K11" s="6"/>
      <c r="L11" s="6"/>
      <c r="M11" s="6"/>
      <c r="N11" s="7" t="s">
        <v>7</v>
      </c>
      <c r="O11" s="4"/>
      <c r="P11" s="10" t="s">
        <v>40</v>
      </c>
      <c r="Q11" s="18" t="s">
        <v>40</v>
      </c>
      <c r="R11" s="8" t="s">
        <v>40</v>
      </c>
      <c r="S11" s="49" t="s">
        <v>40</v>
      </c>
      <c r="T11" s="18" t="s">
        <v>40</v>
      </c>
      <c r="U11" s="18" t="s">
        <v>40</v>
      </c>
      <c r="V11" s="8"/>
      <c r="W11" s="8"/>
      <c r="X11" s="4"/>
      <c r="Y11" s="4"/>
      <c r="Z11" s="4"/>
      <c r="AA11" s="4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</row>
    <row r="12" spans="1:61" s="2" customFormat="1" x14ac:dyDescent="0.25">
      <c r="A12" s="5"/>
      <c r="B12" s="6"/>
      <c r="C12" s="11"/>
      <c r="D12" s="38" t="s">
        <v>31</v>
      </c>
      <c r="E12" s="39" t="s">
        <v>31</v>
      </c>
      <c r="F12" s="4"/>
      <c r="G12" s="50" t="s">
        <v>41</v>
      </c>
      <c r="H12" s="4"/>
      <c r="I12" s="4"/>
      <c r="J12" s="4"/>
      <c r="K12" s="6"/>
      <c r="L12" s="6"/>
      <c r="M12" s="6"/>
      <c r="N12" s="7" t="s">
        <v>7</v>
      </c>
      <c r="O12" s="4"/>
      <c r="P12" s="11" t="str">
        <f t="shared" ref="P12:R15" si="0">C16</f>
        <v>Q1 2024</v>
      </c>
      <c r="Q12" s="51">
        <f t="shared" si="0"/>
        <v>140000</v>
      </c>
      <c r="R12" s="52">
        <f t="shared" si="0"/>
        <v>260000</v>
      </c>
      <c r="S12" s="53">
        <f>ROUND(Q12/(Q12+R12),3)</f>
        <v>0.35</v>
      </c>
      <c r="T12" s="54">
        <f>F8</f>
        <v>2000</v>
      </c>
      <c r="U12" s="55">
        <f>S12*T12</f>
        <v>700</v>
      </c>
      <c r="V12" s="56">
        <f>T12-U12</f>
        <v>1300</v>
      </c>
      <c r="W12" s="57">
        <f>ROUND(Q12/Q16,3)</f>
        <v>0.35</v>
      </c>
      <c r="X12" s="4"/>
      <c r="Y12" s="4"/>
      <c r="Z12" s="4"/>
      <c r="AA12" s="4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</row>
    <row r="13" spans="1:61" s="2" customFormat="1" x14ac:dyDescent="0.25">
      <c r="A13" s="6"/>
      <c r="B13" s="6"/>
      <c r="C13" s="11"/>
      <c r="D13" s="16" t="s">
        <v>34</v>
      </c>
      <c r="E13" s="17" t="s">
        <v>35</v>
      </c>
      <c r="F13" s="4"/>
      <c r="G13" s="50" t="s">
        <v>42</v>
      </c>
      <c r="H13" s="4"/>
      <c r="I13" s="4"/>
      <c r="J13" s="4"/>
      <c r="K13" s="6"/>
      <c r="L13" s="6"/>
      <c r="M13" s="6"/>
      <c r="N13" s="7" t="s">
        <v>7</v>
      </c>
      <c r="O13" s="4"/>
      <c r="P13" s="11" t="str">
        <f t="shared" si="0"/>
        <v>Q2 2024</v>
      </c>
      <c r="Q13" s="51">
        <f t="shared" si="0"/>
        <v>120000</v>
      </c>
      <c r="R13" s="58">
        <f t="shared" si="0"/>
        <v>140000</v>
      </c>
      <c r="S13" s="53">
        <f>ROUND(Q13/(Q13+R13),3)</f>
        <v>0.46200000000000002</v>
      </c>
      <c r="T13" s="55">
        <f>V12</f>
        <v>1300</v>
      </c>
      <c r="U13" s="55">
        <f>S13*T13</f>
        <v>600.6</v>
      </c>
      <c r="V13" s="56">
        <f>T13-U13</f>
        <v>699.4</v>
      </c>
      <c r="W13" s="57">
        <f>ROUND(Q13/Q16,3)</f>
        <v>0.3</v>
      </c>
      <c r="X13" s="4"/>
      <c r="Y13" s="4"/>
      <c r="Z13" s="4"/>
      <c r="AA13" s="4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</row>
    <row r="14" spans="1:61" s="2" customFormat="1" x14ac:dyDescent="0.25">
      <c r="A14" s="6"/>
      <c r="B14" s="6"/>
      <c r="C14" s="11" t="s">
        <v>39</v>
      </c>
      <c r="D14" s="16" t="s">
        <v>39</v>
      </c>
      <c r="E14" s="17" t="s">
        <v>39</v>
      </c>
      <c r="F14" s="4"/>
      <c r="G14" s="4"/>
      <c r="H14" s="4"/>
      <c r="I14" s="4"/>
      <c r="J14" s="4"/>
      <c r="K14" s="6"/>
      <c r="L14" s="6"/>
      <c r="M14" s="6"/>
      <c r="N14" s="7" t="s">
        <v>7</v>
      </c>
      <c r="O14" s="4"/>
      <c r="P14" s="11" t="str">
        <f t="shared" si="0"/>
        <v>Q3 2024</v>
      </c>
      <c r="Q14" s="51">
        <f t="shared" si="0"/>
        <v>80000</v>
      </c>
      <c r="R14" s="52">
        <f t="shared" si="0"/>
        <v>60000</v>
      </c>
      <c r="S14" s="53">
        <f>ROUND(Q14/(Q14+R14),3)</f>
        <v>0.57099999999999995</v>
      </c>
      <c r="T14" s="55">
        <f>V13</f>
        <v>699.4</v>
      </c>
      <c r="U14" s="55">
        <f>S14*T14</f>
        <v>399.35739999999993</v>
      </c>
      <c r="V14" s="56">
        <f>T14-U14</f>
        <v>300.04260000000005</v>
      </c>
      <c r="W14" s="57">
        <f>ROUND(Q14/Q16,3)</f>
        <v>0.2</v>
      </c>
      <c r="X14" s="4"/>
      <c r="Y14" s="4"/>
      <c r="Z14" s="4"/>
      <c r="AA14" s="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</row>
    <row r="15" spans="1:61" s="2" customFormat="1" x14ac:dyDescent="0.25">
      <c r="C15" s="10" t="s">
        <v>40</v>
      </c>
      <c r="D15" s="18" t="s">
        <v>40</v>
      </c>
      <c r="E15" s="8" t="s">
        <v>40</v>
      </c>
      <c r="F15" s="4"/>
      <c r="G15" s="50" t="s">
        <v>43</v>
      </c>
      <c r="H15" s="4"/>
      <c r="I15" s="4"/>
      <c r="J15" s="4"/>
      <c r="K15" s="6"/>
      <c r="L15" s="6"/>
      <c r="M15" s="6"/>
      <c r="N15" s="7" t="s">
        <v>7</v>
      </c>
      <c r="O15" s="4"/>
      <c r="P15" s="10" t="str">
        <f t="shared" si="0"/>
        <v>Q4 2024</v>
      </c>
      <c r="Q15" s="59">
        <f t="shared" si="0"/>
        <v>60000</v>
      </c>
      <c r="R15" s="60">
        <f t="shared" si="0"/>
        <v>0</v>
      </c>
      <c r="S15" s="61">
        <f>ROUND(Q15/(Q15+R15),3)</f>
        <v>1</v>
      </c>
      <c r="T15" s="62">
        <f>V14</f>
        <v>300.04260000000005</v>
      </c>
      <c r="U15" s="62">
        <f>S15*T15</f>
        <v>300.04260000000005</v>
      </c>
      <c r="V15" s="63">
        <f>T15-U15</f>
        <v>0</v>
      </c>
      <c r="W15" s="64">
        <f>ROUND(Q15/Q16,3)</f>
        <v>0.15</v>
      </c>
      <c r="X15" s="4"/>
      <c r="Y15" s="4"/>
      <c r="Z15" s="4"/>
      <c r="AA15" s="4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</row>
    <row r="16" spans="1:61" s="2" customFormat="1" x14ac:dyDescent="0.25">
      <c r="C16" s="11" t="s">
        <v>57</v>
      </c>
      <c r="D16" s="51">
        <v>140000</v>
      </c>
      <c r="E16" s="52">
        <v>260000</v>
      </c>
      <c r="F16" s="4"/>
      <c r="G16" s="4"/>
      <c r="H16" s="4"/>
      <c r="I16" s="4"/>
      <c r="J16" s="4"/>
      <c r="K16" s="6"/>
      <c r="L16" s="6"/>
      <c r="M16" s="6"/>
      <c r="N16" s="7" t="s">
        <v>7</v>
      </c>
      <c r="O16" s="4"/>
      <c r="P16" s="10" t="s">
        <v>6</v>
      </c>
      <c r="Q16" s="65">
        <f>SUM(Q12:Q15)</f>
        <v>400000</v>
      </c>
      <c r="R16" s="66"/>
      <c r="S16" s="67"/>
      <c r="T16" s="62"/>
      <c r="U16" s="62"/>
      <c r="V16" s="68"/>
      <c r="W16" s="64">
        <f>SUM(W12:W15)</f>
        <v>0.99999999999999989</v>
      </c>
      <c r="X16" s="4"/>
      <c r="Y16" s="4"/>
      <c r="Z16" s="4"/>
      <c r="AA16" s="4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</row>
    <row r="17" spans="3:61" s="2" customFormat="1" x14ac:dyDescent="0.25">
      <c r="C17" s="11" t="s">
        <v>58</v>
      </c>
      <c r="D17" s="51">
        <v>120000</v>
      </c>
      <c r="E17" s="58">
        <v>140000</v>
      </c>
      <c r="F17" s="4"/>
      <c r="G17" s="4"/>
      <c r="H17" s="4"/>
      <c r="I17" s="4"/>
      <c r="J17" s="4"/>
      <c r="K17" s="4"/>
      <c r="L17" s="4"/>
      <c r="M17" s="6"/>
      <c r="N17" s="7" t="s">
        <v>7</v>
      </c>
      <c r="O17" s="4"/>
      <c r="P17" s="4"/>
      <c r="Q17" s="4"/>
      <c r="R17" s="4"/>
      <c r="S17" s="4"/>
      <c r="T17" s="4"/>
      <c r="U17" s="4"/>
      <c r="V17" s="15" t="s">
        <v>46</v>
      </c>
      <c r="W17" s="4"/>
      <c r="X17" s="4"/>
      <c r="Y17" s="4"/>
      <c r="Z17" s="4"/>
      <c r="AA17" s="4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</row>
    <row r="18" spans="3:61" s="2" customFormat="1" x14ac:dyDescent="0.25">
      <c r="C18" s="11" t="s">
        <v>59</v>
      </c>
      <c r="D18" s="51">
        <v>80000</v>
      </c>
      <c r="E18" s="52">
        <v>60000</v>
      </c>
      <c r="F18" s="4"/>
      <c r="G18" s="4"/>
      <c r="H18" s="4"/>
      <c r="I18" s="4"/>
      <c r="J18" s="4"/>
      <c r="K18" s="4"/>
      <c r="L18" s="4"/>
      <c r="M18" s="6"/>
      <c r="N18" s="7" t="s">
        <v>7</v>
      </c>
      <c r="O18" s="4"/>
      <c r="P18" s="14" t="s">
        <v>16</v>
      </c>
      <c r="Q18" s="14" t="s">
        <v>5</v>
      </c>
      <c r="R18" s="4" t="s">
        <v>48</v>
      </c>
      <c r="S18" s="4"/>
      <c r="T18" s="4"/>
      <c r="U18" s="4"/>
      <c r="V18" s="4"/>
      <c r="W18" s="4"/>
      <c r="X18" s="4"/>
      <c r="Y18" s="4"/>
      <c r="Z18" s="4"/>
      <c r="AA18" s="4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</row>
    <row r="19" spans="3:61" s="2" customFormat="1" x14ac:dyDescent="0.25">
      <c r="C19" s="10" t="s">
        <v>60</v>
      </c>
      <c r="D19" s="59">
        <v>60000</v>
      </c>
      <c r="E19" s="60">
        <v>0</v>
      </c>
      <c r="F19" s="4"/>
      <c r="G19" s="4"/>
      <c r="H19" s="4"/>
      <c r="I19" s="4"/>
      <c r="J19" s="4"/>
      <c r="K19" s="4"/>
      <c r="L19" s="4"/>
      <c r="M19" s="6"/>
      <c r="N19" s="7" t="s">
        <v>7</v>
      </c>
      <c r="O19" s="4"/>
      <c r="P19" s="14" t="s">
        <v>17</v>
      </c>
      <c r="Q19" s="14" t="s">
        <v>5</v>
      </c>
      <c r="R19" s="4" t="s">
        <v>50</v>
      </c>
      <c r="S19" s="4"/>
      <c r="T19" s="4"/>
      <c r="U19" s="4"/>
      <c r="V19" s="4"/>
      <c r="W19" s="4"/>
      <c r="X19" s="4"/>
      <c r="Y19" s="4"/>
      <c r="Z19" s="4"/>
      <c r="AA19" s="4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</row>
    <row r="20" spans="3:61" s="2" customFormat="1" x14ac:dyDescent="0.25">
      <c r="C20" s="10" t="s">
        <v>6</v>
      </c>
      <c r="D20" s="65">
        <v>400000</v>
      </c>
      <c r="E20" s="66"/>
      <c r="F20" s="4"/>
      <c r="G20" s="4"/>
      <c r="H20" s="4"/>
      <c r="I20" s="4"/>
      <c r="J20" s="4"/>
      <c r="K20" s="4"/>
      <c r="L20" s="4"/>
      <c r="M20" s="6"/>
      <c r="N20" s="7" t="s">
        <v>7</v>
      </c>
      <c r="O20" s="4"/>
      <c r="P20" s="14" t="s">
        <v>18</v>
      </c>
      <c r="Q20" s="14" t="s">
        <v>5</v>
      </c>
      <c r="R20" s="4" t="s">
        <v>51</v>
      </c>
      <c r="S20" s="4"/>
      <c r="T20" s="4"/>
      <c r="U20" s="4"/>
      <c r="V20" s="4"/>
      <c r="W20" s="4"/>
      <c r="X20" s="4"/>
      <c r="Y20" s="4"/>
      <c r="Z20" s="4"/>
      <c r="AA20" s="4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</row>
    <row r="21" spans="3:61" s="2" customFormat="1" x14ac:dyDescent="0.25">
      <c r="C21" s="4"/>
      <c r="D21" s="4"/>
      <c r="E21" s="4"/>
      <c r="F21" s="4"/>
      <c r="G21" s="4"/>
      <c r="H21" s="4"/>
      <c r="I21" s="4"/>
      <c r="J21" s="4"/>
      <c r="K21" s="4"/>
      <c r="L21" s="4"/>
      <c r="M21" s="6"/>
      <c r="N21" s="7" t="s">
        <v>7</v>
      </c>
      <c r="O21" s="4"/>
      <c r="P21" s="14" t="s">
        <v>19</v>
      </c>
      <c r="Q21" s="14" t="s">
        <v>5</v>
      </c>
      <c r="R21" s="4" t="s">
        <v>52</v>
      </c>
      <c r="S21" s="4"/>
      <c r="T21" s="4"/>
      <c r="U21" s="4"/>
      <c r="V21" s="4"/>
      <c r="W21" s="4"/>
      <c r="X21" s="4"/>
      <c r="Y21" s="4"/>
      <c r="Z21" s="4"/>
      <c r="AA21" s="4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</row>
    <row r="22" spans="3:61" s="2" customFormat="1" x14ac:dyDescent="0.25">
      <c r="C22" s="4"/>
      <c r="D22" s="4"/>
      <c r="E22" s="4"/>
      <c r="F22" s="4"/>
      <c r="G22" s="4"/>
      <c r="H22" s="4"/>
      <c r="I22" s="4"/>
      <c r="J22" s="4"/>
      <c r="K22" s="4"/>
      <c r="L22" s="4"/>
      <c r="M22" s="6"/>
      <c r="N22" s="7" t="s">
        <v>7</v>
      </c>
      <c r="O22" s="4"/>
      <c r="P22" s="14" t="s">
        <v>20</v>
      </c>
      <c r="Q22" s="14" t="s">
        <v>5</v>
      </c>
      <c r="R22" s="4" t="s">
        <v>53</v>
      </c>
      <c r="S22" s="4"/>
      <c r="T22" s="4"/>
      <c r="U22" s="4"/>
      <c r="V22" s="4"/>
      <c r="W22" s="4"/>
      <c r="X22" s="4"/>
      <c r="Y22" s="4"/>
      <c r="Z22" s="4"/>
      <c r="AA22" s="4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</row>
    <row r="23" spans="3:61" s="2" customFormat="1" x14ac:dyDescent="0.25">
      <c r="C23" s="4"/>
      <c r="D23" s="4"/>
      <c r="E23" s="4"/>
      <c r="F23" s="4"/>
      <c r="G23" s="4"/>
      <c r="H23" s="4"/>
      <c r="I23" s="4"/>
      <c r="J23" s="4"/>
      <c r="K23" s="4"/>
      <c r="L23" s="4"/>
      <c r="M23" s="6"/>
      <c r="N23" s="7" t="s">
        <v>7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</row>
    <row r="24" spans="3:61" s="2" customFormat="1" x14ac:dyDescent="0.25">
      <c r="C24" s="4"/>
      <c r="D24" s="4"/>
      <c r="E24" s="4"/>
      <c r="F24" s="4"/>
      <c r="G24" s="4"/>
      <c r="H24" s="4"/>
      <c r="I24" s="4"/>
      <c r="J24" s="4"/>
      <c r="K24" s="4"/>
      <c r="L24" s="4"/>
      <c r="M24" s="6"/>
      <c r="N24" s="7" t="s">
        <v>7</v>
      </c>
      <c r="O24" s="19" t="s">
        <v>54</v>
      </c>
      <c r="P24" s="50" t="s">
        <v>55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</row>
    <row r="25" spans="3:61" s="2" customFormat="1" x14ac:dyDescent="0.25">
      <c r="C25" s="4"/>
      <c r="D25" s="4"/>
      <c r="E25" s="4"/>
      <c r="F25" s="4"/>
      <c r="G25" s="4"/>
      <c r="H25" s="4"/>
      <c r="I25" s="4"/>
      <c r="J25" s="4"/>
      <c r="K25" s="4"/>
      <c r="L25" s="4"/>
      <c r="M25" s="6"/>
      <c r="N25" s="7" t="s">
        <v>7</v>
      </c>
      <c r="O25" s="4"/>
      <c r="P25" s="50" t="s">
        <v>56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</row>
    <row r="26" spans="3:61" s="2" customFormat="1" x14ac:dyDescent="0.25">
      <c r="C26" s="4"/>
      <c r="D26" s="4"/>
      <c r="E26" s="4"/>
      <c r="F26" s="4"/>
      <c r="G26" s="4"/>
      <c r="H26" s="4"/>
      <c r="I26" s="4"/>
      <c r="J26" s="4"/>
      <c r="K26" s="4"/>
      <c r="L26" s="4"/>
      <c r="M26" s="6"/>
      <c r="N26" s="7" t="s">
        <v>7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</row>
    <row r="27" spans="3:61" s="2" customFormat="1" x14ac:dyDescent="0.25">
      <c r="C27" s="4"/>
      <c r="D27" s="4"/>
      <c r="E27" s="4"/>
      <c r="F27" s="4"/>
      <c r="G27" s="4"/>
      <c r="H27" s="4"/>
      <c r="I27" s="4"/>
      <c r="J27" s="4"/>
      <c r="K27" s="4"/>
      <c r="L27" s="4"/>
      <c r="M27" s="6"/>
      <c r="N27" s="7" t="s">
        <v>7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</row>
    <row r="28" spans="3:61" s="2" customFormat="1" x14ac:dyDescent="0.25">
      <c r="C28" s="4"/>
      <c r="D28" s="4"/>
      <c r="E28" s="4"/>
      <c r="F28" s="4"/>
      <c r="G28" s="4"/>
      <c r="H28" s="4"/>
      <c r="I28" s="4"/>
      <c r="J28" s="4"/>
      <c r="K28" s="4"/>
      <c r="L28" s="4"/>
      <c r="M28" s="6"/>
      <c r="N28" s="7" t="s">
        <v>7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</row>
    <row r="29" spans="3:61" s="2" customFormat="1" x14ac:dyDescent="0.25">
      <c r="C29" s="4"/>
      <c r="D29" s="4"/>
      <c r="E29" s="4"/>
      <c r="F29" s="4"/>
      <c r="G29" s="4"/>
      <c r="H29" s="4"/>
      <c r="I29" s="4"/>
      <c r="J29" s="4"/>
      <c r="K29" s="4"/>
      <c r="L29" s="4"/>
      <c r="M29" s="6"/>
      <c r="N29" s="7" t="s">
        <v>7</v>
      </c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</row>
    <row r="30" spans="3:61" s="2" customFormat="1" x14ac:dyDescent="0.25">
      <c r="C30" s="4"/>
      <c r="D30" s="4"/>
      <c r="E30" s="4"/>
      <c r="F30" s="4"/>
      <c r="G30" s="4"/>
      <c r="H30" s="4"/>
      <c r="I30" s="4"/>
      <c r="J30" s="4"/>
      <c r="K30" s="4"/>
      <c r="L30" s="4"/>
      <c r="M30" s="6"/>
      <c r="N30" s="7" t="s">
        <v>7</v>
      </c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</row>
    <row r="31" spans="3:61" s="2" customFormat="1" x14ac:dyDescent="0.25">
      <c r="C31" s="4"/>
      <c r="D31" s="4"/>
      <c r="E31" s="4"/>
      <c r="F31" s="4"/>
      <c r="G31" s="4"/>
      <c r="H31" s="4"/>
      <c r="I31" s="4"/>
      <c r="J31" s="4"/>
      <c r="K31" s="4"/>
      <c r="L31" s="4"/>
      <c r="M31" s="6"/>
      <c r="N31" s="7" t="s">
        <v>7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</row>
    <row r="32" spans="3:61" s="2" customFormat="1" x14ac:dyDescent="0.25">
      <c r="C32" s="4"/>
      <c r="D32" s="4"/>
      <c r="E32" s="4"/>
      <c r="F32" s="4"/>
      <c r="G32" s="4"/>
      <c r="H32" s="4"/>
      <c r="I32" s="4"/>
      <c r="J32" s="4"/>
      <c r="K32" s="4"/>
      <c r="L32" s="4"/>
      <c r="M32" s="6"/>
      <c r="N32" s="7" t="s">
        <v>7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</row>
    <row r="33" spans="1:61" s="2" customFormat="1" x14ac:dyDescent="0.25">
      <c r="C33" s="4"/>
      <c r="D33" s="4"/>
      <c r="E33" s="4"/>
      <c r="F33" s="4"/>
      <c r="G33" s="4"/>
      <c r="H33" s="4"/>
      <c r="I33" s="4"/>
      <c r="J33" s="4"/>
      <c r="K33" s="4"/>
      <c r="L33" s="4"/>
      <c r="M33" s="6"/>
      <c r="N33" s="7" t="s">
        <v>7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</row>
    <row r="34" spans="1:61" s="2" customFormat="1" x14ac:dyDescent="0.25">
      <c r="C34" s="4"/>
      <c r="D34" s="4"/>
      <c r="E34" s="4"/>
      <c r="F34" s="4"/>
      <c r="G34" s="4"/>
      <c r="H34" s="4"/>
      <c r="I34" s="4"/>
      <c r="J34" s="4"/>
      <c r="K34" s="4"/>
      <c r="L34" s="4"/>
      <c r="M34" s="6"/>
      <c r="N34" s="7" t="s">
        <v>7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</row>
    <row r="35" spans="1:61" s="2" customFormat="1" x14ac:dyDescent="0.25">
      <c r="C35" s="4"/>
      <c r="D35" s="4"/>
      <c r="E35" s="4"/>
      <c r="F35" s="4"/>
      <c r="G35" s="4"/>
      <c r="H35" s="4"/>
      <c r="I35" s="4"/>
      <c r="J35" s="4"/>
      <c r="K35" s="4"/>
      <c r="L35" s="4"/>
      <c r="M35" s="6"/>
      <c r="N35" s="7" t="s">
        <v>7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</row>
    <row r="36" spans="1:61" s="2" customFormat="1" x14ac:dyDescent="0.25">
      <c r="C36" s="4"/>
      <c r="D36" s="4"/>
      <c r="E36" s="4"/>
      <c r="F36" s="4"/>
      <c r="G36" s="4"/>
      <c r="H36" s="4"/>
      <c r="I36" s="4"/>
      <c r="J36" s="4"/>
      <c r="K36" s="4"/>
      <c r="L36" s="4"/>
      <c r="M36" s="6"/>
      <c r="N36" s="7" t="s">
        <v>7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</row>
    <row r="37" spans="1:61" s="2" customFormat="1" x14ac:dyDescent="0.25">
      <c r="C37" s="4"/>
      <c r="D37" s="4"/>
      <c r="E37" s="4"/>
      <c r="F37" s="4"/>
      <c r="G37" s="4"/>
      <c r="H37" s="4"/>
      <c r="I37" s="4"/>
      <c r="J37" s="4"/>
      <c r="K37" s="4"/>
      <c r="L37" s="4"/>
      <c r="M37" s="6"/>
      <c r="N37" s="7" t="s">
        <v>7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</row>
    <row r="38" spans="1:61" s="2" customFormat="1" x14ac:dyDescent="0.25">
      <c r="C38" s="4"/>
      <c r="D38" s="4"/>
      <c r="E38" s="4"/>
      <c r="F38" s="4"/>
      <c r="G38" s="4"/>
      <c r="H38" s="4"/>
      <c r="I38" s="4"/>
      <c r="J38" s="4"/>
      <c r="K38" s="4"/>
      <c r="L38" s="4"/>
      <c r="M38" s="6"/>
      <c r="N38" s="7" t="s">
        <v>7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</row>
    <row r="39" spans="1:61" s="2" customForma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7" t="s">
        <v>7</v>
      </c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</row>
    <row r="40" spans="1:61" s="2" customFormat="1" x14ac:dyDescent="0.25"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7" t="s">
        <v>7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</row>
    <row r="41" spans="1:61" s="2" customFormat="1" x14ac:dyDescent="0.25"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7" t="s">
        <v>7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</row>
    <row r="42" spans="1:61" s="2" customFormat="1" x14ac:dyDescent="0.25">
      <c r="C42" s="4"/>
      <c r="D42" s="4"/>
      <c r="E42" s="4"/>
      <c r="F42" s="4"/>
      <c r="G42" s="4"/>
      <c r="H42" s="4"/>
      <c r="I42" s="4"/>
      <c r="J42" s="4"/>
      <c r="K42" s="4"/>
      <c r="L42" s="4"/>
      <c r="M42" s="6"/>
      <c r="N42" s="7" t="s">
        <v>7</v>
      </c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</row>
    <row r="43" spans="1:61" s="2" customFormat="1" x14ac:dyDescent="0.25">
      <c r="N43" s="7" t="s">
        <v>7</v>
      </c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</row>
    <row r="44" spans="1:61" s="2" customFormat="1" x14ac:dyDescent="0.25">
      <c r="N44" s="7" t="s">
        <v>7</v>
      </c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</row>
    <row r="45" spans="1:61" s="2" customFormat="1" x14ac:dyDescent="0.25">
      <c r="N45" s="7" t="s">
        <v>7</v>
      </c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</row>
    <row r="46" spans="1:61" s="2" customFormat="1" x14ac:dyDescent="0.25">
      <c r="N46" s="7" t="s">
        <v>7</v>
      </c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</row>
    <row r="47" spans="1:61" s="2" customFormat="1" x14ac:dyDescent="0.25">
      <c r="N47" s="7" t="s">
        <v>7</v>
      </c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</row>
    <row r="48" spans="1:61" s="2" customFormat="1" x14ac:dyDescent="0.25">
      <c r="N48" s="7" t="s">
        <v>7</v>
      </c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</row>
    <row r="49" spans="14:61" s="2" customFormat="1" x14ac:dyDescent="0.25">
      <c r="N49" s="7" t="s">
        <v>7</v>
      </c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</row>
    <row r="50" spans="14:61" s="2" customFormat="1" x14ac:dyDescent="0.25">
      <c r="N50" s="7" t="s">
        <v>7</v>
      </c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</row>
    <row r="51" spans="14:61" s="2" customFormat="1" x14ac:dyDescent="0.25">
      <c r="N51" s="7" t="s">
        <v>7</v>
      </c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</row>
    <row r="52" spans="14:61" s="2" customFormat="1" x14ac:dyDescent="0.25">
      <c r="N52" s="7" t="s">
        <v>7</v>
      </c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</row>
    <row r="53" spans="14:61" s="2" customFormat="1" x14ac:dyDescent="0.25">
      <c r="N53" s="7" t="s">
        <v>7</v>
      </c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</row>
    <row r="54" spans="14:61" s="2" customFormat="1" x14ac:dyDescent="0.25">
      <c r="N54" s="7" t="s">
        <v>7</v>
      </c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</row>
    <row r="55" spans="14:61" s="2" customFormat="1" x14ac:dyDescent="0.25">
      <c r="N55" s="7" t="s">
        <v>7</v>
      </c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</row>
    <row r="56" spans="14:61" s="2" customFormat="1" x14ac:dyDescent="0.25">
      <c r="N56" s="7" t="s">
        <v>7</v>
      </c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</row>
    <row r="57" spans="14:61" s="2" customFormat="1" x14ac:dyDescent="0.25">
      <c r="N57" s="7" t="s">
        <v>7</v>
      </c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</row>
    <row r="58" spans="14:61" s="2" customFormat="1" x14ac:dyDescent="0.25">
      <c r="N58" s="7" t="s">
        <v>7</v>
      </c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</row>
    <row r="59" spans="14:61" s="2" customFormat="1" x14ac:dyDescent="0.25">
      <c r="N59" s="7" t="s">
        <v>7</v>
      </c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</vt:lpstr>
      <vt:lpstr>2</vt:lpstr>
      <vt:lpstr>solution 1</vt:lpstr>
      <vt:lpstr>solution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2021-01-29T14:18:37Z</dcterms:created>
  <dcterms:modified xsi:type="dcterms:W3CDTF">2022-01-08T21:26:00Z</dcterms:modified>
</cp:coreProperties>
</file>