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IFRS 17\"/>
    </mc:Choice>
  </mc:AlternateContent>
  <bookViews>
    <workbookView xWindow="0" yWindow="0" windowWidth="24000" windowHeight="9735"/>
  </bookViews>
  <sheets>
    <sheet name="1" sheetId="1" r:id="rId1"/>
    <sheet name="solution 1" sheetId="3" r:id="rId2"/>
    <sheet name="2" sheetId="2" r:id="rId3"/>
    <sheet name="solut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4" l="1"/>
  <c r="R52" i="4"/>
  <c r="AA33" i="4"/>
  <c r="Y33" i="4"/>
  <c r="Y34" i="4" s="1"/>
  <c r="Q33" i="4"/>
  <c r="Y31" i="4"/>
  <c r="Q31" i="4"/>
  <c r="K24" i="4"/>
  <c r="J24" i="4"/>
  <c r="Y20" i="4"/>
  <c r="Q20" i="4"/>
  <c r="I19" i="4"/>
  <c r="AA17" i="4"/>
  <c r="Y17" i="4"/>
  <c r="Y18" i="4" s="1"/>
  <c r="Q17" i="4"/>
  <c r="W11" i="4"/>
  <c r="U11" i="4"/>
  <c r="U12" i="4" s="1"/>
  <c r="U14" i="4" s="1"/>
  <c r="T4" i="4"/>
  <c r="Q4" i="4"/>
  <c r="Q5" i="4" s="1"/>
  <c r="K24" i="2"/>
  <c r="J24" i="2"/>
  <c r="I19" i="2"/>
  <c r="R53" i="3"/>
  <c r="R52" i="3"/>
  <c r="AA33" i="3"/>
  <c r="Y33" i="3"/>
  <c r="Y34" i="3" s="1"/>
  <c r="Q33" i="3"/>
  <c r="Y31" i="3"/>
  <c r="Q31" i="3"/>
  <c r="K24" i="3"/>
  <c r="J24" i="3"/>
  <c r="Y20" i="3"/>
  <c r="Q20" i="3"/>
  <c r="I19" i="3"/>
  <c r="AA17" i="3"/>
  <c r="Y17" i="3"/>
  <c r="Y18" i="3" s="1"/>
  <c r="Q17" i="3"/>
  <c r="W11" i="3"/>
  <c r="U11" i="3"/>
  <c r="U12" i="3" s="1"/>
  <c r="U14" i="3" s="1"/>
  <c r="T4" i="3"/>
  <c r="Q4" i="3"/>
  <c r="Q5" i="3" s="1"/>
  <c r="K24" i="1"/>
  <c r="J24" i="1"/>
  <c r="I19" i="1"/>
  <c r="R54" i="4" l="1"/>
  <c r="Q59" i="4" s="1"/>
  <c r="Y24" i="4"/>
  <c r="W27" i="4" s="1"/>
  <c r="Y36" i="4"/>
  <c r="U40" i="4" s="1"/>
  <c r="R56" i="4"/>
  <c r="T27" i="4"/>
  <c r="R54" i="3"/>
  <c r="Y24" i="3"/>
  <c r="W27" i="3" s="1"/>
  <c r="Y36" i="3"/>
  <c r="U40" i="3" s="1"/>
  <c r="Q59" i="3"/>
  <c r="R56" i="3"/>
  <c r="T27" i="3"/>
  <c r="K84" i="1"/>
  <c r="J84" i="1"/>
  <c r="I79" i="1"/>
  <c r="R111" i="3"/>
  <c r="R110" i="3"/>
  <c r="AA90" i="3"/>
  <c r="Y90" i="3"/>
  <c r="Y91" i="3" s="1"/>
  <c r="Q90" i="3"/>
  <c r="Y88" i="3"/>
  <c r="Q88" i="3"/>
  <c r="K84" i="3"/>
  <c r="J84" i="3"/>
  <c r="I79" i="3"/>
  <c r="Y76" i="3"/>
  <c r="Q76" i="3"/>
  <c r="AA73" i="3"/>
  <c r="Y73" i="3"/>
  <c r="Y74" i="3" s="1"/>
  <c r="Y80" i="3" s="1"/>
  <c r="W83" i="3" s="1"/>
  <c r="Q73" i="3"/>
  <c r="W67" i="3"/>
  <c r="U67" i="3"/>
  <c r="T28" i="4" l="1"/>
  <c r="Q40" i="4" s="1"/>
  <c r="Q41" i="4" s="1"/>
  <c r="T28" i="3"/>
  <c r="Q40" i="3" s="1"/>
  <c r="Q41" i="3" s="1"/>
  <c r="U68" i="3"/>
  <c r="U70" i="3" s="1"/>
  <c r="R114" i="3"/>
  <c r="T83" i="3"/>
  <c r="T84" i="3" s="1"/>
  <c r="Q97" i="3" s="1"/>
  <c r="Y93" i="3"/>
  <c r="U97" i="3" s="1"/>
  <c r="R112" i="3"/>
  <c r="Q117" i="3" s="1"/>
  <c r="Q98" i="3" l="1"/>
</calcChain>
</file>

<file path=xl/sharedStrings.xml><?xml version="1.0" encoding="utf-8"?>
<sst xmlns="http://schemas.openxmlformats.org/spreadsheetml/2006/main" count="7481" uniqueCount="86">
  <si>
    <t>Reading:</t>
  </si>
  <si>
    <t>Model:</t>
  </si>
  <si>
    <t>Problem Type:</t>
  </si>
  <si>
    <t>Find</t>
  </si>
  <si>
    <t>Given</t>
  </si>
  <si>
    <t>=</t>
  </si>
  <si>
    <t>|</t>
  </si>
  <si>
    <t>CIA.IFRS17-LRC</t>
  </si>
  <si>
    <t>Example from section 5.2</t>
  </si>
  <si>
    <t>Calculating LRC using PAA (Premium Allocation Approach)</t>
  </si>
  <si>
    <t>(a)</t>
  </si>
  <si>
    <t xml:space="preserve"> calculate the insurance service result for year 1:</t>
  </si>
  <si>
    <t>(revenue - expenses)</t>
  </si>
  <si>
    <t>Calculate the LRC for the given group of insurance contracts at the end of year 1 using PAA.</t>
  </si>
  <si>
    <t>(i)</t>
  </si>
  <si>
    <t xml:space="preserve"> insurance revenue</t>
  </si>
  <si>
    <t>insurance service result for year 1</t>
  </si>
  <si>
    <t>revenue recognized under PAA</t>
  </si>
  <si>
    <t>premium</t>
  </si>
  <si>
    <t>/</t>
  </si>
  <si>
    <t>coverage period</t>
  </si>
  <si>
    <t>(b)</t>
  </si>
  <si>
    <t>profit /loss for year 1</t>
  </si>
  <si>
    <t>LRC using PAA at the end of year 1</t>
  </si>
  <si>
    <t>total insurance revenue</t>
  </si>
  <si>
    <t>year(s)</t>
  </si>
  <si>
    <t>(ii)</t>
  </si>
  <si>
    <t xml:space="preserve"> insurance service expenses</t>
  </si>
  <si>
    <t>details of cash flows</t>
  </si>
  <si>
    <t>description</t>
  </si>
  <si>
    <t>amount</t>
  </si>
  <si>
    <t>other info</t>
  </si>
  <si>
    <t>(insurance acquistion cash flows)</t>
  </si>
  <si>
    <t>expected premiums</t>
  </si>
  <si>
    <t>received at inception</t>
  </si>
  <si>
    <t>directly attributable acquisition expenses</t>
  </si>
  <si>
    <t>paid at inception</t>
  </si>
  <si>
    <t>directly attributable maintenance expenses</t>
  </si>
  <si>
    <t>Incurred in year 1</t>
  </si>
  <si>
    <t>(incurred claims, excluding investment components, and other</t>
  </si>
  <si>
    <t>NON-DIRECTLY attributable acquisition expenses</t>
  </si>
  <si>
    <t xml:space="preserve"> incurred insurance service expenses)</t>
  </si>
  <si>
    <t>NON-DIRECTLY attributable maintenance expenses</t>
  </si>
  <si>
    <t>per year</t>
  </si>
  <si>
    <t>total insurance service expenses</t>
  </si>
  <si>
    <t>further assumptions</t>
  </si>
  <si>
    <t>no claims are incurred in year 1</t>
  </si>
  <si>
    <t>(i) - (ii)</t>
  </si>
  <si>
    <t xml:space="preserve"> insurance service result</t>
  </si>
  <si>
    <t>insurance revenue</t>
  </si>
  <si>
    <t>-</t>
  </si>
  <si>
    <t>expected premium receipts are allocated on the basis of the passage of time</t>
  </si>
  <si>
    <t>acquisition costs are deferred &amp; amortized over the coverage period of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</si>
  <si>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(a)</t>
    </r>
  </si>
  <si>
    <t>there is no discounting</t>
  </si>
  <si>
    <r>
      <t xml:space="preserve"> to find profit / loss, we need to first calculate </t>
    </r>
    <r>
      <rPr>
        <b/>
        <u/>
        <sz val="11"/>
        <color theme="1"/>
        <rFont val="Calibri"/>
        <family val="2"/>
        <scheme val="minor"/>
      </rPr>
      <t>other expenses</t>
    </r>
  </si>
  <si>
    <t>total other expenses</t>
  </si>
  <si>
    <t>then</t>
  </si>
  <si>
    <t xml:space="preserve"> profit / loss</t>
  </si>
  <si>
    <t xml:space="preserve"> - 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</si>
  <si>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(b)</t>
    </r>
  </si>
  <si>
    <t>(c)</t>
  </si>
  <si>
    <t xml:space="preserve">LRC  = </t>
  </si>
  <si>
    <t>+</t>
  </si>
  <si>
    <t>carrying amount at start of reporting period</t>
  </si>
  <si>
    <t>premiums received in period</t>
  </si>
  <si>
    <t>insurance acquisition cash flows</t>
  </si>
  <si>
    <t>amortization of insurance acquisition cash flows recognized as an expense in the reporting period</t>
  </si>
  <si>
    <t>adjustments to a financing component</t>
  </si>
  <si>
    <t>insurance revenue (for insurance contract services provided in that period)</t>
  </si>
  <si>
    <t>&lt;====</t>
  </si>
  <si>
    <t>at the start of year 1 there is no carrying amount yet</t>
  </si>
  <si>
    <t>expected premiums paid at inception (GIVEN)</t>
  </si>
  <si>
    <t>directly attributable acquisition expenses (GIVEN)</t>
  </si>
  <si>
    <t>directly attributable acquisition expenses (AMORTIZED - see part (a)(ii) above)</t>
  </si>
  <si>
    <r>
      <t xml:space="preserve">assume 0 because </t>
    </r>
    <r>
      <rPr>
        <i/>
        <u/>
        <sz val="11"/>
        <color rgb="FF00B050"/>
        <rFont val="Calibri"/>
        <family val="2"/>
        <scheme val="minor"/>
      </rPr>
      <t>no information</t>
    </r>
    <r>
      <rPr>
        <i/>
        <sz val="11"/>
        <color rgb="FF00B050"/>
        <rFont val="Calibri"/>
        <family val="2"/>
        <scheme val="minor"/>
      </rPr>
      <t xml:space="preserve"> was provided</t>
    </r>
  </si>
  <si>
    <t>amortization of insurance revenue (see part (a)(i) above)</t>
  </si>
  <si>
    <r>
      <t xml:space="preserve">assume 0 because </t>
    </r>
    <r>
      <rPr>
        <i/>
        <u/>
        <sz val="11"/>
        <color rgb="FFFF0000"/>
        <rFont val="Calibri"/>
        <family val="2"/>
        <scheme val="minor"/>
      </rPr>
      <t>no information</t>
    </r>
    <r>
      <rPr>
        <i/>
        <sz val="11"/>
        <color rgb="FFFF0000"/>
        <rFont val="Calibri"/>
        <family val="2"/>
        <scheme val="minor"/>
      </rPr>
      <t xml:space="preserve"> was provided</t>
    </r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</si>
  <si>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(c)</t>
    </r>
  </si>
  <si>
    <t>----</t>
  </si>
  <si>
    <t>investment componenst paid/transferred to LIC</t>
  </si>
  <si>
    <t>practice 2</t>
  </si>
  <si>
    <t xml:space="preserve"> apply the formula for LRC at initial recognition</t>
  </si>
  <si>
    <t>LRC at initial recognition</t>
  </si>
  <si>
    <t>(d)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</si>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</sst>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2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6" fillId="0" borderId="0" xfId="0" applyNumberFormat="1" applyFont="1"/>
    <xf numFmtId="3" fontId="0" fillId="0" borderId="5" xfId="0" applyNumberFormat="1" applyFont="1" applyBorder="1"/>
    <xf numFmtId="3" fontId="0" fillId="0" borderId="3" xfId="0" applyNumberFormat="1" applyFont="1" applyBorder="1"/>
    <xf numFmtId="0" fontId="7" fillId="0" borderId="0" xfId="0" applyFont="1"/>
    <xf numFmtId="164" fontId="0" fillId="0" borderId="0" xfId="3" applyNumberFormat="1" applyFont="1"/>
    <xf numFmtId="3" fontId="0" fillId="0" borderId="0" xfId="0" applyNumberFormat="1" applyFont="1" applyAlignment="1">
      <alignment horizontal="left"/>
    </xf>
    <xf numFmtId="164" fontId="9" fillId="0" borderId="0" xfId="1" applyNumberFormat="1" applyFont="1" applyFill="1"/>
    <xf numFmtId="3" fontId="5" fillId="0" borderId="0" xfId="0" applyNumberFormat="1" applyFont="1" applyAlignment="1">
      <alignment horizontal="right"/>
    </xf>
    <xf numFmtId="164" fontId="3" fillId="3" borderId="2" xfId="2" applyNumberFormat="1" applyBorder="1"/>
    <xf numFmtId="3" fontId="0" fillId="0" borderId="10" xfId="0" applyNumberFormat="1" applyFont="1" applyBorder="1"/>
    <xf numFmtId="3" fontId="0" fillId="0" borderId="9" xfId="0" applyNumberFormat="1" applyFont="1" applyBorder="1"/>
    <xf numFmtId="3" fontId="0" fillId="4" borderId="8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164" fontId="0" fillId="0" borderId="0" xfId="3" applyNumberFormat="1" applyFont="1" applyAlignment="1">
      <alignment horizontal="center"/>
    </xf>
    <xf numFmtId="3" fontId="3" fillId="3" borderId="10" xfId="2" applyNumberFormat="1" applyBorder="1"/>
    <xf numFmtId="3" fontId="3" fillId="3" borderId="8" xfId="2" applyNumberFormat="1" applyBorder="1"/>
    <xf numFmtId="3" fontId="3" fillId="3" borderId="9" xfId="2" applyNumberFormat="1" applyBorder="1"/>
    <xf numFmtId="3" fontId="7" fillId="0" borderId="0" xfId="0" quotePrefix="1" applyNumberFormat="1" applyFont="1"/>
    <xf numFmtId="164" fontId="10" fillId="0" borderId="0" xfId="3" applyNumberFormat="1" applyFont="1"/>
    <xf numFmtId="3" fontId="0" fillId="0" borderId="8" xfId="0" applyNumberFormat="1" applyFont="1" applyBorder="1"/>
    <xf numFmtId="164" fontId="0" fillId="4" borderId="9" xfId="3" applyNumberFormat="1" applyFont="1" applyFill="1" applyBorder="1"/>
    <xf numFmtId="3" fontId="0" fillId="0" borderId="9" xfId="0" applyNumberFormat="1" applyBorder="1"/>
    <xf numFmtId="3" fontId="0" fillId="0" borderId="7" xfId="0" applyNumberFormat="1" applyFon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164" fontId="0" fillId="4" borderId="6" xfId="3" applyNumberFormat="1" applyFont="1" applyFill="1" applyBorder="1"/>
    <xf numFmtId="3" fontId="0" fillId="0" borderId="6" xfId="0" applyNumberFormat="1" applyBorder="1"/>
    <xf numFmtId="3" fontId="0" fillId="0" borderId="4" xfId="0" applyNumberFormat="1" applyFont="1" applyBorder="1"/>
    <xf numFmtId="164" fontId="0" fillId="4" borderId="3" xfId="3" applyNumberFormat="1" applyFont="1" applyFill="1" applyBorder="1"/>
    <xf numFmtId="3" fontId="0" fillId="0" borderId="3" xfId="0" applyNumberFormat="1" applyBorder="1"/>
    <xf numFmtId="164" fontId="0" fillId="0" borderId="5" xfId="3" applyNumberFormat="1" applyFont="1" applyBorder="1"/>
    <xf numFmtId="164" fontId="8" fillId="5" borderId="2" xfId="4" applyNumberFormat="1" applyBorder="1"/>
    <xf numFmtId="164" fontId="3" fillId="3" borderId="0" xfId="2" applyNumberFormat="1"/>
    <xf numFmtId="164" fontId="8" fillId="5" borderId="0" xfId="4" applyNumberFormat="1"/>
    <xf numFmtId="3" fontId="0" fillId="4" borderId="5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64" fontId="11" fillId="0" borderId="0" xfId="1" applyNumberFormat="1" applyFont="1" applyFill="1"/>
    <xf numFmtId="3" fontId="13" fillId="0" borderId="0" xfId="0" applyNumberFormat="1" applyFont="1"/>
    <xf numFmtId="164" fontId="2" fillId="2" borderId="1" xfId="1" applyNumberFormat="1" applyBorder="1"/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164" fontId="13" fillId="0" borderId="0" xfId="3" applyNumberFormat="1" applyFont="1"/>
    <xf numFmtId="3" fontId="14" fillId="0" borderId="0" xfId="0" applyNumberFormat="1" applyFont="1"/>
    <xf numFmtId="164" fontId="4" fillId="0" borderId="0" xfId="3" applyNumberFormat="1" applyFont="1"/>
    <xf numFmtId="3" fontId="2" fillId="2" borderId="10" xfId="1" applyNumberFormat="1" applyBorder="1" applyAlignment="1">
      <alignment horizontal="center"/>
    </xf>
    <xf numFmtId="164" fontId="2" fillId="2" borderId="9" xfId="1" applyNumberFormat="1" applyBorder="1"/>
    <xf numFmtId="3" fontId="0" fillId="0" borderId="0" xfId="0" quotePrefix="1" applyNumberFormat="1" applyAlignment="1">
      <alignment horizontal="center"/>
    </xf>
    <xf numFmtId="3" fontId="3" fillId="3" borderId="0" xfId="2" quotePrefix="1" applyNumberFormat="1" applyAlignment="1">
      <alignment horizontal="center"/>
    </xf>
    <xf numFmtId="164" fontId="0" fillId="0" borderId="0" xfId="0" applyNumberFormat="1" applyFont="1"/>
  </cellXfs>
  <cellStyles count="5">
    <cellStyle name="Bad" xfId="4" builtinId="27"/>
    <cellStyle name="Currency" xfId="3" builtinId="4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0"/>
  <sheetViews>
    <sheetView tabSelected="1"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14" x14ac:dyDescent="0.25">
      <c r="A1" s="1" t="s">
        <v>0</v>
      </c>
      <c r="C1" t="s">
        <v>7</v>
      </c>
      <c r="D1" s="3"/>
      <c r="E1" s="3"/>
      <c r="N1" s="8" t="s">
        <v>6</v>
      </c>
    </row>
    <row r="2" spans="1:14" x14ac:dyDescent="0.25">
      <c r="A2" s="1" t="s">
        <v>1</v>
      </c>
      <c r="C2" s="2" t="s">
        <v>8</v>
      </c>
      <c r="N2" s="8" t="s">
        <v>6</v>
      </c>
    </row>
    <row r="3" spans="1:14" x14ac:dyDescent="0.25">
      <c r="A3" s="1" t="s">
        <v>2</v>
      </c>
      <c r="C3" s="2" t="s">
        <v>9</v>
      </c>
      <c r="N3" s="8" t="s">
        <v>6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</row>
    <row r="5" spans="1:14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</row>
    <row r="6" spans="1:14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</row>
    <row r="7" spans="1:14" x14ac:dyDescent="0.25">
      <c r="C7" s="7" t="s">
        <v>21</v>
      </c>
      <c r="D7" s="4" t="s">
        <v>16</v>
      </c>
      <c r="L7" s="4"/>
      <c r="M7" s="6"/>
      <c r="N7" s="7" t="s">
        <v>6</v>
      </c>
    </row>
    <row r="8" spans="1:14" x14ac:dyDescent="0.25">
      <c r="C8" s="7" t="s">
        <v>61</v>
      </c>
      <c r="D8" s="2" t="s">
        <v>22</v>
      </c>
      <c r="L8" s="6"/>
      <c r="M8" s="6"/>
      <c r="N8" s="7" t="s">
        <v>6</v>
      </c>
    </row>
    <row r="9" spans="1:14" x14ac:dyDescent="0.25">
      <c r="C9" s="7" t="s">
        <v>84</v>
      </c>
      <c r="D9" s="2" t="s">
        <v>23</v>
      </c>
      <c r="L9" s="6"/>
      <c r="M9" s="6"/>
      <c r="N9" s="7" t="s">
        <v>6</v>
      </c>
    </row>
    <row r="10" spans="1:14" x14ac:dyDescent="0.25">
      <c r="L10" s="6"/>
      <c r="M10" s="6"/>
      <c r="N10" s="7" t="s">
        <v>6</v>
      </c>
    </row>
    <row r="11" spans="1:14" x14ac:dyDescent="0.25">
      <c r="A11" s="5" t="s">
        <v>4</v>
      </c>
      <c r="C11" s="20" t="s">
        <v>20</v>
      </c>
      <c r="D11" s="21"/>
      <c r="E11" s="22">
        <v>3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</row>
    <row r="12" spans="1:14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</row>
    <row r="13" spans="1:14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</row>
    <row r="14" spans="1:14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</row>
    <row r="15" spans="1:14" x14ac:dyDescent="0.25">
      <c r="A15" s="6"/>
      <c r="B15" s="6"/>
      <c r="C15" s="20" t="s">
        <v>33</v>
      </c>
      <c r="D15" s="30"/>
      <c r="E15" s="30"/>
      <c r="F15" s="30"/>
      <c r="G15" s="21"/>
      <c r="H15" s="31">
        <v>1800</v>
      </c>
      <c r="I15" s="30" t="s">
        <v>34</v>
      </c>
      <c r="J15" s="30"/>
      <c r="K15" s="32"/>
      <c r="L15" s="4"/>
      <c r="M15" s="6"/>
      <c r="N15" s="7" t="s">
        <v>6</v>
      </c>
    </row>
    <row r="16" spans="1:14" x14ac:dyDescent="0.25">
      <c r="A16" s="5"/>
      <c r="B16" s="6"/>
      <c r="C16" s="33" t="s">
        <v>35</v>
      </c>
      <c r="D16" s="34"/>
      <c r="E16" s="34"/>
      <c r="F16" s="34"/>
      <c r="G16" s="35"/>
      <c r="H16" s="36">
        <v>600</v>
      </c>
      <c r="I16" s="34" t="s">
        <v>36</v>
      </c>
      <c r="J16" s="34"/>
      <c r="K16" s="37"/>
      <c r="L16" s="4"/>
      <c r="M16" s="6"/>
      <c r="N16" s="7" t="s">
        <v>6</v>
      </c>
    </row>
    <row r="17" spans="1:14" x14ac:dyDescent="0.25">
      <c r="A17" s="6"/>
      <c r="B17" s="6"/>
      <c r="C17" s="38" t="s">
        <v>37</v>
      </c>
      <c r="D17" s="12"/>
      <c r="E17" s="12"/>
      <c r="F17" s="12"/>
      <c r="G17" s="13"/>
      <c r="H17" s="39">
        <v>150</v>
      </c>
      <c r="I17" s="12" t="s">
        <v>38</v>
      </c>
      <c r="J17" s="12"/>
      <c r="K17" s="40"/>
      <c r="L17" s="4"/>
      <c r="M17" s="6"/>
      <c r="N17" s="7" t="s">
        <v>6</v>
      </c>
    </row>
    <row r="18" spans="1:14" x14ac:dyDescent="0.25">
      <c r="A18" s="6"/>
      <c r="B18" s="6"/>
      <c r="C18" s="33" t="s">
        <v>40</v>
      </c>
      <c r="D18" s="34"/>
      <c r="E18" s="34"/>
      <c r="F18" s="34"/>
      <c r="G18" s="35"/>
      <c r="H18" s="36">
        <v>20</v>
      </c>
      <c r="I18" s="34" t="s">
        <v>36</v>
      </c>
      <c r="J18" s="34"/>
      <c r="K18" s="37"/>
      <c r="L18" s="4"/>
      <c r="M18" s="6"/>
      <c r="N18" s="7" t="s">
        <v>6</v>
      </c>
    </row>
    <row r="19" spans="1:14" x14ac:dyDescent="0.25">
      <c r="C19" s="38" t="s">
        <v>42</v>
      </c>
      <c r="D19" s="12"/>
      <c r="E19" s="12"/>
      <c r="F19" s="12"/>
      <c r="G19" s="13"/>
      <c r="H19" s="39">
        <v>120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</row>
    <row r="20" spans="1:1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</row>
    <row r="21" spans="1:14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</row>
    <row r="22" spans="1:14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</row>
    <row r="23" spans="1:14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</row>
    <row r="24" spans="1:14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3</v>
      </c>
      <c r="K24" s="46" t="str">
        <f>F11</f>
        <v>year(s)</v>
      </c>
      <c r="L24" s="4"/>
      <c r="M24" s="6"/>
      <c r="N24" s="7" t="s">
        <v>6</v>
      </c>
    </row>
    <row r="25" spans="1:14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</row>
    <row r="26" spans="1:14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</row>
    <row r="27" spans="1:14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</row>
    <row r="28" spans="1:14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</row>
    <row r="29" spans="1:14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</row>
    <row r="30" spans="1:14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</row>
    <row r="31" spans="1:14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</row>
    <row r="32" spans="1:14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</row>
    <row r="33" spans="1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</row>
    <row r="34" spans="1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</row>
    <row r="35" spans="1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</row>
    <row r="36" spans="1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</row>
    <row r="37" spans="1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</row>
    <row r="38" spans="1:14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</row>
    <row r="40" spans="1:14" x14ac:dyDescent="0.25">
      <c r="N40" s="7" t="s">
        <v>6</v>
      </c>
    </row>
    <row r="41" spans="1:14" x14ac:dyDescent="0.25">
      <c r="N41" s="7" t="s">
        <v>6</v>
      </c>
    </row>
    <row r="42" spans="1:14" x14ac:dyDescent="0.25">
      <c r="N42" s="7" t="s">
        <v>6</v>
      </c>
    </row>
    <row r="43" spans="1:14" x14ac:dyDescent="0.25">
      <c r="N43" s="7" t="s">
        <v>6</v>
      </c>
    </row>
    <row r="44" spans="1:14" x14ac:dyDescent="0.25">
      <c r="N44" s="7" t="s">
        <v>6</v>
      </c>
    </row>
    <row r="45" spans="1:14" x14ac:dyDescent="0.25">
      <c r="N45" s="7" t="s">
        <v>6</v>
      </c>
    </row>
    <row r="46" spans="1:14" x14ac:dyDescent="0.25">
      <c r="N46" s="7" t="s">
        <v>6</v>
      </c>
    </row>
    <row r="47" spans="1:14" x14ac:dyDescent="0.25">
      <c r="N47" s="7" t="s">
        <v>6</v>
      </c>
    </row>
    <row r="48" spans="1:14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60" t="s">
        <v>81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/>
    </row>
    <row r="61" spans="1:14" x14ac:dyDescent="0.25">
      <c r="A61" s="1" t="s">
        <v>0</v>
      </c>
      <c r="C61" t="s">
        <v>7</v>
      </c>
      <c r="D61" s="3"/>
      <c r="E61" s="3"/>
      <c r="N61"/>
    </row>
    <row r="62" spans="1:14" x14ac:dyDescent="0.25">
      <c r="A62" s="1" t="s">
        <v>1</v>
      </c>
      <c r="C62" s="2" t="s">
        <v>8</v>
      </c>
      <c r="N62"/>
    </row>
    <row r="63" spans="1:14" x14ac:dyDescent="0.25">
      <c r="A63" s="1" t="s">
        <v>2</v>
      </c>
      <c r="C63" s="2" t="s">
        <v>9</v>
      </c>
      <c r="N63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</row>
    <row r="65" spans="1:14" x14ac:dyDescent="0.25">
      <c r="A65" s="5" t="s">
        <v>3</v>
      </c>
      <c r="C65" s="4" t="s">
        <v>13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/>
    </row>
    <row r="66" spans="1:14" x14ac:dyDescent="0.25">
      <c r="C66" s="7" t="s">
        <v>10</v>
      </c>
      <c r="D66" s="4" t="s">
        <v>16</v>
      </c>
      <c r="E66" s="4"/>
      <c r="F66" s="4"/>
      <c r="G66" s="4"/>
      <c r="H66" s="4"/>
      <c r="I66" s="4"/>
      <c r="J66" s="4"/>
      <c r="K66" s="4"/>
      <c r="L66" s="4"/>
      <c r="M66" s="6"/>
      <c r="N66"/>
    </row>
    <row r="67" spans="1:14" x14ac:dyDescent="0.25">
      <c r="C67" s="7" t="s">
        <v>21</v>
      </c>
      <c r="D67" s="2" t="s">
        <v>22</v>
      </c>
      <c r="L67" s="4"/>
      <c r="M67" s="6"/>
      <c r="N67"/>
    </row>
    <row r="68" spans="1:14" x14ac:dyDescent="0.25">
      <c r="C68" s="7" t="s">
        <v>21</v>
      </c>
      <c r="D68" s="2" t="s">
        <v>23</v>
      </c>
      <c r="L68" s="6"/>
      <c r="M68" s="6"/>
      <c r="N68"/>
    </row>
    <row r="69" spans="1:14" x14ac:dyDescent="0.25">
      <c r="L69" s="6"/>
      <c r="M69" s="6"/>
      <c r="N69"/>
    </row>
    <row r="70" spans="1:14" x14ac:dyDescent="0.25">
      <c r="L70" s="6"/>
      <c r="M70" s="6"/>
      <c r="N70"/>
    </row>
    <row r="71" spans="1:14" x14ac:dyDescent="0.25">
      <c r="A71" s="5" t="s">
        <v>4</v>
      </c>
      <c r="C71" s="20" t="s">
        <v>20</v>
      </c>
      <c r="D71" s="21"/>
      <c r="E71" s="22">
        <v>1</v>
      </c>
      <c r="F71" s="23" t="s">
        <v>25</v>
      </c>
      <c r="G71" s="4"/>
      <c r="H71" s="4"/>
      <c r="I71" s="4"/>
      <c r="J71" s="4"/>
      <c r="K71" s="4"/>
      <c r="L71" s="6"/>
      <c r="M71" s="6"/>
      <c r="N71"/>
    </row>
    <row r="72" spans="1:14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/>
    </row>
    <row r="73" spans="1:14" x14ac:dyDescent="0.25">
      <c r="A73" s="6"/>
      <c r="B73" s="6"/>
      <c r="C73" s="5" t="s">
        <v>28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/>
    </row>
    <row r="74" spans="1:14" x14ac:dyDescent="0.25">
      <c r="A74" s="6"/>
      <c r="B74" s="6"/>
      <c r="C74" s="25" t="s">
        <v>29</v>
      </c>
      <c r="D74" s="26"/>
      <c r="E74" s="26"/>
      <c r="F74" s="26"/>
      <c r="G74" s="27"/>
      <c r="H74" s="27" t="s">
        <v>30</v>
      </c>
      <c r="I74" s="26" t="s">
        <v>31</v>
      </c>
      <c r="J74" s="26"/>
      <c r="K74" s="27"/>
      <c r="L74" s="6"/>
      <c r="M74" s="6"/>
      <c r="N74"/>
    </row>
    <row r="75" spans="1:14" x14ac:dyDescent="0.25">
      <c r="A75" s="6"/>
      <c r="B75" s="6"/>
      <c r="C75" s="20" t="s">
        <v>33</v>
      </c>
      <c r="D75" s="30"/>
      <c r="E75" s="30"/>
      <c r="F75" s="30"/>
      <c r="G75" s="21"/>
      <c r="H75" s="31">
        <v>800</v>
      </c>
      <c r="I75" s="30" t="s">
        <v>34</v>
      </c>
      <c r="J75" s="30"/>
      <c r="K75" s="32"/>
      <c r="L75" s="4"/>
      <c r="M75" s="6"/>
      <c r="N75"/>
    </row>
    <row r="76" spans="1:14" x14ac:dyDescent="0.25">
      <c r="A76" s="5"/>
      <c r="B76" s="6"/>
      <c r="C76" s="33" t="s">
        <v>35</v>
      </c>
      <c r="D76" s="34"/>
      <c r="E76" s="34"/>
      <c r="F76" s="34"/>
      <c r="G76" s="35"/>
      <c r="H76" s="36">
        <v>190</v>
      </c>
      <c r="I76" s="34" t="s">
        <v>36</v>
      </c>
      <c r="J76" s="34"/>
      <c r="K76" s="37"/>
      <c r="L76" s="4"/>
      <c r="M76" s="6"/>
      <c r="N76"/>
    </row>
    <row r="77" spans="1:14" x14ac:dyDescent="0.25">
      <c r="A77" s="6"/>
      <c r="B77" s="6"/>
      <c r="C77" s="38" t="s">
        <v>37</v>
      </c>
      <c r="D77" s="12"/>
      <c r="E77" s="12"/>
      <c r="F77" s="12"/>
      <c r="G77" s="13"/>
      <c r="H77" s="39">
        <v>20</v>
      </c>
      <c r="I77" s="12" t="s">
        <v>38</v>
      </c>
      <c r="J77" s="12"/>
      <c r="K77" s="40"/>
      <c r="L77" s="4"/>
      <c r="M77" s="6"/>
      <c r="N77"/>
    </row>
    <row r="78" spans="1:14" x14ac:dyDescent="0.25">
      <c r="A78" s="6"/>
      <c r="B78" s="6"/>
      <c r="C78" s="33" t="s">
        <v>40</v>
      </c>
      <c r="D78" s="34"/>
      <c r="E78" s="34"/>
      <c r="F78" s="34"/>
      <c r="G78" s="35"/>
      <c r="H78" s="36">
        <v>30</v>
      </c>
      <c r="I78" s="34" t="s">
        <v>36</v>
      </c>
      <c r="J78" s="34"/>
      <c r="K78" s="37"/>
      <c r="L78" s="4"/>
      <c r="M78" s="6"/>
      <c r="N78"/>
    </row>
    <row r="79" spans="1:14" x14ac:dyDescent="0.25">
      <c r="C79" s="38" t="s">
        <v>42</v>
      </c>
      <c r="D79" s="12"/>
      <c r="E79" s="12"/>
      <c r="F79" s="12"/>
      <c r="G79" s="13"/>
      <c r="H79" s="39">
        <v>40</v>
      </c>
      <c r="I79" s="41">
        <f>H79/E71</f>
        <v>40</v>
      </c>
      <c r="J79" s="12" t="s">
        <v>43</v>
      </c>
      <c r="K79" s="13"/>
      <c r="L79" s="4"/>
      <c r="M79" s="6"/>
      <c r="N79"/>
    </row>
    <row r="80" spans="1:14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/>
    </row>
    <row r="81" spans="3:14" x14ac:dyDescent="0.25">
      <c r="C81" s="5" t="s">
        <v>45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/>
    </row>
    <row r="82" spans="3:14" x14ac:dyDescent="0.25">
      <c r="C82" s="20" t="s">
        <v>46</v>
      </c>
      <c r="D82" s="30"/>
      <c r="E82" s="30"/>
      <c r="F82" s="30"/>
      <c r="G82" s="30"/>
      <c r="H82" s="30"/>
      <c r="I82" s="30"/>
      <c r="J82" s="30"/>
      <c r="K82" s="21"/>
      <c r="L82" s="4"/>
      <c r="M82" s="6"/>
      <c r="N82"/>
    </row>
    <row r="83" spans="3:14" x14ac:dyDescent="0.25">
      <c r="C83" s="38" t="s">
        <v>51</v>
      </c>
      <c r="D83" s="12"/>
      <c r="E83" s="12"/>
      <c r="F83" s="12"/>
      <c r="G83" s="12"/>
      <c r="H83" s="12"/>
      <c r="I83" s="12"/>
      <c r="J83" s="12"/>
      <c r="K83" s="13"/>
      <c r="L83" s="4"/>
      <c r="M83" s="6"/>
      <c r="N83"/>
    </row>
    <row r="84" spans="3:14" x14ac:dyDescent="0.25">
      <c r="C84" s="38" t="s">
        <v>52</v>
      </c>
      <c r="D84" s="12"/>
      <c r="E84" s="12"/>
      <c r="F84" s="12"/>
      <c r="G84" s="12"/>
      <c r="H84" s="12"/>
      <c r="I84" s="12"/>
      <c r="J84" s="45">
        <f>E71</f>
        <v>1</v>
      </c>
      <c r="K84" s="46" t="str">
        <f>F71</f>
        <v>year(s)</v>
      </c>
      <c r="L84" s="4"/>
      <c r="M84" s="6"/>
      <c r="N84"/>
    </row>
    <row r="85" spans="3:14" x14ac:dyDescent="0.25">
      <c r="C85" s="38" t="s">
        <v>54</v>
      </c>
      <c r="D85" s="12"/>
      <c r="E85" s="12"/>
      <c r="F85" s="12"/>
      <c r="G85" s="12"/>
      <c r="H85" s="12"/>
      <c r="I85" s="12"/>
      <c r="J85" s="12"/>
      <c r="K85" s="13"/>
      <c r="L85" s="4"/>
      <c r="M85" s="6"/>
      <c r="N85"/>
    </row>
    <row r="86" spans="3:14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/>
    </row>
    <row r="87" spans="3:14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/>
    </row>
    <row r="88" spans="3:14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/>
    </row>
    <row r="89" spans="3:14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/>
    </row>
    <row r="90" spans="3:14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/>
    </row>
    <row r="91" spans="3:14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/>
    </row>
    <row r="92" spans="3:14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/>
    </row>
    <row r="93" spans="3:14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/>
    </row>
    <row r="94" spans="3:14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/>
    </row>
    <row r="95" spans="3:14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/>
    </row>
    <row r="96" spans="3:14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/>
    </row>
    <row r="97" spans="1:14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/>
    </row>
    <row r="98" spans="1:14" x14ac:dyDescent="0.25">
      <c r="C98" s="4"/>
      <c r="D98" s="4"/>
      <c r="E98" s="4"/>
      <c r="F98" s="4"/>
      <c r="G98" s="4"/>
      <c r="H98" s="49"/>
      <c r="I98" s="4"/>
      <c r="J98" s="4"/>
      <c r="K98" s="4"/>
      <c r="L98" s="4"/>
      <c r="M98" s="6"/>
      <c r="N98"/>
    </row>
    <row r="99" spans="1:1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/>
    </row>
    <row r="100" spans="1:14" x14ac:dyDescent="0.25">
      <c r="N100"/>
    </row>
    <row r="101" spans="1:14" x14ac:dyDescent="0.25">
      <c r="N101"/>
    </row>
    <row r="102" spans="1:14" x14ac:dyDescent="0.25">
      <c r="N102"/>
    </row>
    <row r="103" spans="1:14" x14ac:dyDescent="0.25">
      <c r="N103"/>
    </row>
    <row r="104" spans="1:14" x14ac:dyDescent="0.25">
      <c r="N104"/>
    </row>
    <row r="105" spans="1:14" x14ac:dyDescent="0.25">
      <c r="N105"/>
    </row>
    <row r="106" spans="1:14" x14ac:dyDescent="0.25">
      <c r="N106"/>
    </row>
    <row r="107" spans="1:14" x14ac:dyDescent="0.25">
      <c r="N107"/>
    </row>
    <row r="108" spans="1:14" x14ac:dyDescent="0.25">
      <c r="N108"/>
    </row>
    <row r="109" spans="1:14" x14ac:dyDescent="0.25">
      <c r="N109"/>
    </row>
    <row r="110" spans="1:14" x14ac:dyDescent="0.25">
      <c r="N110"/>
    </row>
    <row r="111" spans="1:14" x14ac:dyDescent="0.25">
      <c r="N111"/>
    </row>
    <row r="112" spans="1:14" x14ac:dyDescent="0.25">
      <c r="N112"/>
    </row>
    <row r="113" spans="1:14" x14ac:dyDescent="0.25">
      <c r="N113"/>
    </row>
    <row r="114" spans="1:14" x14ac:dyDescent="0.25">
      <c r="N114"/>
    </row>
    <row r="115" spans="1:14" x14ac:dyDescent="0.25">
      <c r="N115"/>
    </row>
    <row r="116" spans="1:14" x14ac:dyDescent="0.25">
      <c r="N116"/>
    </row>
    <row r="117" spans="1:14" x14ac:dyDescent="0.25">
      <c r="N117"/>
    </row>
    <row r="118" spans="1:14" x14ac:dyDescent="0.25">
      <c r="N118"/>
    </row>
    <row r="119" spans="1:14" x14ac:dyDescent="0.25">
      <c r="N119"/>
    </row>
    <row r="120" spans="1:14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/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</row>
    <row r="180" spans="1:14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/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</row>
    <row r="240" spans="1:14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/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</row>
    <row r="300" spans="1:14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/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</row>
    <row r="360" spans="1:14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/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</row>
    <row r="420" spans="1:14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/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</row>
    <row r="480" spans="1:14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/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</row>
    <row r="540" spans="1:14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/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</row>
    <row r="600" spans="1:14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/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</row>
    <row r="660" spans="1:14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/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</row>
    <row r="720" spans="1:14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/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</row>
    <row r="780" spans="1:14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/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</row>
    <row r="840" spans="1:14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/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</row>
    <row r="900" spans="1:14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/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</row>
    <row r="960" spans="1:14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/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</row>
    <row r="1020" spans="1:14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/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</row>
    <row r="1080" spans="1:14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/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</row>
    <row r="1140" spans="1:14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/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</row>
    <row r="1200" spans="1:14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/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</row>
    <row r="1260" spans="1:14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/>
    </row>
    <row r="1261" spans="1:14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/>
    </row>
    <row r="1262" spans="1:14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/>
    </row>
    <row r="1263" spans="1:14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/>
    </row>
    <row r="1264" spans="1:14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/>
    </row>
    <row r="1265" spans="2:14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</row>
    <row r="1266" spans="2:14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</row>
    <row r="1267" spans="2:14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/>
    </row>
    <row r="1268" spans="2:14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/>
    </row>
    <row r="1269" spans="2:14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/>
    </row>
    <row r="1270" spans="2:14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/>
    </row>
    <row r="1271" spans="2:14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/>
    </row>
    <row r="1272" spans="2:14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/>
    </row>
    <row r="1273" spans="2:14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/>
    </row>
    <row r="1274" spans="2:14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</row>
    <row r="1275" spans="2:14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</row>
    <row r="1276" spans="2:14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/>
    </row>
    <row r="1277" spans="2:14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/>
    </row>
    <row r="1278" spans="2:14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/>
    </row>
    <row r="1279" spans="2:14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/>
    </row>
    <row r="1280" spans="2:14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/>
    </row>
    <row r="1281" spans="2:14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/>
    </row>
    <row r="1282" spans="2:14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/>
    </row>
    <row r="1283" spans="2:14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</row>
    <row r="1284" spans="2:14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</row>
    <row r="1285" spans="2:14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/>
    </row>
    <row r="1286" spans="2:14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</row>
    <row r="1287" spans="2:14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</row>
    <row r="1288" spans="2:14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/>
    </row>
    <row r="1289" spans="2:14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</row>
    <row r="1290" spans="2:14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</row>
    <row r="1291" spans="2:14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/>
    </row>
    <row r="1292" spans="2:14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/>
    </row>
    <row r="1293" spans="2:14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</row>
    <row r="1294" spans="2:14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</row>
    <row r="1295" spans="2:14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</row>
    <row r="1296" spans="2:14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</row>
    <row r="1297" spans="2:14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</row>
    <row r="1298" spans="2:14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/>
    </row>
    <row r="1299" spans="2:14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/>
    </row>
    <row r="1300" spans="2:14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/>
    </row>
    <row r="1301" spans="2:14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</row>
    <row r="1302" spans="2:14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</row>
    <row r="1303" spans="2:14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/>
    </row>
    <row r="1304" spans="2:14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/>
    </row>
    <row r="1305" spans="2:14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/>
    </row>
    <row r="1306" spans="2:14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/>
    </row>
    <row r="1307" spans="2:14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</row>
    <row r="1308" spans="2:14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</row>
    <row r="1309" spans="2:14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</row>
    <row r="1310" spans="2:14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</row>
    <row r="1311" spans="2:14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</row>
    <row r="1312" spans="2:14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</row>
    <row r="1313" spans="1:14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/>
    </row>
    <row r="1314" spans="1:14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</row>
    <row r="1315" spans="1:14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</row>
    <row r="1316" spans="1:14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</row>
    <row r="1317" spans="1:14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</row>
    <row r="1318" spans="1:14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/>
    </row>
    <row r="1319" spans="1:14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</row>
    <row r="1320" spans="1:14" x14ac:dyDescent="0.25">
      <c r="A1320" s="59" t="s">
        <v>79</v>
      </c>
      <c r="B1320" s="59" t="s">
        <v>79</v>
      </c>
      <c r="C1320" s="59" t="s">
        <v>79</v>
      </c>
      <c r="D1320" s="59" t="s">
        <v>79</v>
      </c>
      <c r="E1320" s="59" t="s">
        <v>79</v>
      </c>
      <c r="F1320" s="59" t="s">
        <v>79</v>
      </c>
      <c r="G1320" s="59" t="s">
        <v>79</v>
      </c>
      <c r="H1320" s="59" t="s">
        <v>79</v>
      </c>
      <c r="I1320" s="59" t="s">
        <v>79</v>
      </c>
      <c r="J1320" s="59" t="s">
        <v>79</v>
      </c>
      <c r="K1320" s="59" t="s">
        <v>79</v>
      </c>
      <c r="L1320" s="59" t="s">
        <v>79</v>
      </c>
      <c r="M1320" s="59" t="s">
        <v>79</v>
      </c>
      <c r="N1320"/>
    </row>
    <row r="1321" spans="1:14" x14ac:dyDescent="0.25">
      <c r="N1321"/>
    </row>
    <row r="1322" spans="1:14" x14ac:dyDescent="0.25">
      <c r="N1322"/>
    </row>
    <row r="1323" spans="1:14" x14ac:dyDescent="0.25">
      <c r="N1323"/>
    </row>
    <row r="1324" spans="1:14" x14ac:dyDescent="0.25">
      <c r="N1324"/>
    </row>
    <row r="1325" spans="1:14" x14ac:dyDescent="0.25">
      <c r="N1325"/>
    </row>
    <row r="1326" spans="1:14" x14ac:dyDescent="0.25">
      <c r="N1326"/>
    </row>
    <row r="1327" spans="1:14" x14ac:dyDescent="0.25">
      <c r="N1327"/>
    </row>
    <row r="1328" spans="1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8</v>
      </c>
      <c r="N2" s="8" t="s">
        <v>6</v>
      </c>
      <c r="O2" s="9" t="s">
        <v>10</v>
      </c>
      <c r="P2" s="1" t="s">
        <v>82</v>
      </c>
      <c r="AB2" s="7" t="s">
        <v>6</v>
      </c>
      <c r="AC2" s="4"/>
    </row>
    <row r="3" spans="1:29" x14ac:dyDescent="0.25">
      <c r="A3" s="1" t="s">
        <v>2</v>
      </c>
      <c r="C3" s="2" t="s">
        <v>9</v>
      </c>
      <c r="N3" s="8" t="s">
        <v>6</v>
      </c>
      <c r="P3" s="8" t="s">
        <v>5</v>
      </c>
      <c r="Q3" s="2" t="s">
        <v>33</v>
      </c>
      <c r="S3" s="8" t="s">
        <v>50</v>
      </c>
      <c r="T3" s="2" t="s">
        <v>35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P4" s="8" t="s">
        <v>5</v>
      </c>
      <c r="Q4" s="61">
        <f>H15</f>
        <v>1800</v>
      </c>
      <c r="S4" s="8" t="s">
        <v>50</v>
      </c>
      <c r="T4" s="61">
        <f>H16</f>
        <v>600</v>
      </c>
      <c r="AB4" s="7" t="s">
        <v>6</v>
      </c>
      <c r="AC4" s="4"/>
    </row>
    <row r="5" spans="1:29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P5" s="8" t="s">
        <v>5</v>
      </c>
      <c r="Q5" s="43">
        <f>Q4-T4</f>
        <v>1200</v>
      </c>
      <c r="R5" s="11" t="s">
        <v>53</v>
      </c>
      <c r="AB5" s="7" t="s">
        <v>6</v>
      </c>
      <c r="AC5" s="4"/>
    </row>
    <row r="6" spans="1:29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AB6" s="7" t="s">
        <v>6</v>
      </c>
      <c r="AC6" s="4"/>
    </row>
    <row r="7" spans="1:29" x14ac:dyDescent="0.25">
      <c r="C7" s="7" t="s">
        <v>21</v>
      </c>
      <c r="D7" s="4" t="s">
        <v>16</v>
      </c>
      <c r="L7" s="4"/>
      <c r="M7" s="6"/>
      <c r="N7" s="7" t="s">
        <v>6</v>
      </c>
      <c r="O7" s="9" t="s">
        <v>21</v>
      </c>
      <c r="P7" s="1" t="s">
        <v>11</v>
      </c>
      <c r="U7" s="14" t="s">
        <v>12</v>
      </c>
      <c r="AB7" s="7" t="s">
        <v>6</v>
      </c>
      <c r="AC7" s="4"/>
    </row>
    <row r="8" spans="1:29" x14ac:dyDescent="0.25">
      <c r="C8" s="7" t="s">
        <v>61</v>
      </c>
      <c r="D8" s="2" t="s">
        <v>22</v>
      </c>
      <c r="L8" s="6"/>
      <c r="M8" s="6"/>
      <c r="N8" s="7" t="s">
        <v>6</v>
      </c>
      <c r="AB8" s="7" t="s">
        <v>6</v>
      </c>
      <c r="AC8" s="4"/>
    </row>
    <row r="9" spans="1:29" x14ac:dyDescent="0.25">
      <c r="C9" s="7" t="s">
        <v>84</v>
      </c>
      <c r="D9" s="2" t="s">
        <v>23</v>
      </c>
      <c r="L9" s="6"/>
      <c r="M9" s="6"/>
      <c r="N9" s="7" t="s">
        <v>6</v>
      </c>
      <c r="O9" s="7" t="s">
        <v>14</v>
      </c>
      <c r="P9" s="5" t="s">
        <v>15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L10" s="6"/>
      <c r="M10" s="6"/>
      <c r="N10" s="7" t="s">
        <v>6</v>
      </c>
      <c r="O10" s="4"/>
      <c r="P10" s="4"/>
      <c r="Q10" s="4" t="s">
        <v>17</v>
      </c>
      <c r="R10" s="4"/>
      <c r="S10" s="4"/>
      <c r="T10" s="10" t="s">
        <v>5</v>
      </c>
      <c r="U10" s="7" t="s">
        <v>18</v>
      </c>
      <c r="V10" s="10" t="s">
        <v>19</v>
      </c>
      <c r="W10" s="4" t="s">
        <v>20</v>
      </c>
      <c r="X10" s="4"/>
      <c r="Z10" s="4"/>
      <c r="AA10" s="4"/>
      <c r="AB10" s="7" t="s">
        <v>6</v>
      </c>
      <c r="AC10" s="4"/>
    </row>
    <row r="11" spans="1:29" x14ac:dyDescent="0.25">
      <c r="A11" s="5" t="s">
        <v>4</v>
      </c>
      <c r="C11" s="20" t="s">
        <v>20</v>
      </c>
      <c r="D11" s="21"/>
      <c r="E11" s="22">
        <v>3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  <c r="O11" s="4"/>
      <c r="P11" s="4"/>
      <c r="Q11" s="4"/>
      <c r="R11" s="4"/>
      <c r="S11" s="4"/>
      <c r="T11" s="10" t="s">
        <v>5</v>
      </c>
      <c r="U11" s="15">
        <f>H15</f>
        <v>1800</v>
      </c>
      <c r="V11" s="10" t="s">
        <v>19</v>
      </c>
      <c r="W11" s="16">
        <f>E11</f>
        <v>3</v>
      </c>
      <c r="X11" s="4"/>
      <c r="Z11" s="4"/>
      <c r="AA11" s="4"/>
      <c r="AB11" s="7" t="s">
        <v>6</v>
      </c>
      <c r="AC11" s="4"/>
    </row>
    <row r="12" spans="1:29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  <c r="O12" s="4"/>
      <c r="P12" s="4"/>
      <c r="Q12" s="4"/>
      <c r="R12" s="4"/>
      <c r="S12" s="4"/>
      <c r="T12" s="10" t="s">
        <v>5</v>
      </c>
      <c r="U12" s="17">
        <f>U11/W11</f>
        <v>600</v>
      </c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 t="s">
        <v>6</v>
      </c>
      <c r="AC13" s="4"/>
    </row>
    <row r="14" spans="1:29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  <c r="P14" s="1"/>
      <c r="Q14" s="5"/>
      <c r="R14" s="4"/>
      <c r="S14" s="18" t="s">
        <v>24</v>
      </c>
      <c r="T14" s="10" t="s">
        <v>5</v>
      </c>
      <c r="U14" s="19">
        <f>U12</f>
        <v>600</v>
      </c>
      <c r="W14" s="4"/>
      <c r="X14" s="4"/>
      <c r="Y14" s="4"/>
      <c r="AB14" s="7" t="s">
        <v>6</v>
      </c>
      <c r="AC14" s="4"/>
    </row>
    <row r="15" spans="1:29" x14ac:dyDescent="0.25">
      <c r="A15" s="6"/>
      <c r="B15" s="6"/>
      <c r="C15" s="20" t="s">
        <v>33</v>
      </c>
      <c r="D15" s="30"/>
      <c r="E15" s="30"/>
      <c r="F15" s="30"/>
      <c r="G15" s="21"/>
      <c r="H15" s="31">
        <v>1800</v>
      </c>
      <c r="I15" s="30" t="s">
        <v>34</v>
      </c>
      <c r="J15" s="30"/>
      <c r="K15" s="32"/>
      <c r="L15" s="4"/>
      <c r="M15" s="6"/>
      <c r="N15" s="7" t="s">
        <v>6</v>
      </c>
      <c r="AB15" s="7" t="s">
        <v>6</v>
      </c>
      <c r="AC15" s="4"/>
    </row>
    <row r="16" spans="1:29" x14ac:dyDescent="0.25">
      <c r="A16" s="5"/>
      <c r="B16" s="6"/>
      <c r="C16" s="33" t="s">
        <v>35</v>
      </c>
      <c r="D16" s="34"/>
      <c r="E16" s="34"/>
      <c r="F16" s="34"/>
      <c r="G16" s="35"/>
      <c r="H16" s="36">
        <v>600</v>
      </c>
      <c r="I16" s="34" t="s">
        <v>36</v>
      </c>
      <c r="J16" s="34"/>
      <c r="K16" s="37"/>
      <c r="L16" s="4"/>
      <c r="M16" s="6"/>
      <c r="N16" s="7" t="s">
        <v>6</v>
      </c>
      <c r="O16" s="7" t="s">
        <v>26</v>
      </c>
      <c r="P16" s="5" t="s">
        <v>27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 t="s">
        <v>6</v>
      </c>
      <c r="AC16" s="4"/>
    </row>
    <row r="17" spans="1:29" x14ac:dyDescent="0.25">
      <c r="A17" s="6"/>
      <c r="B17" s="6"/>
      <c r="C17" s="38" t="s">
        <v>37</v>
      </c>
      <c r="D17" s="12"/>
      <c r="E17" s="12"/>
      <c r="F17" s="12"/>
      <c r="G17" s="13"/>
      <c r="H17" s="39">
        <v>150</v>
      </c>
      <c r="I17" s="12" t="s">
        <v>38</v>
      </c>
      <c r="J17" s="12"/>
      <c r="K17" s="40"/>
      <c r="L17" s="4"/>
      <c r="M17" s="6"/>
      <c r="N17" s="7" t="s">
        <v>6</v>
      </c>
      <c r="O17" s="4"/>
      <c r="P17" s="4"/>
      <c r="Q17" s="4" t="str">
        <f>C16 &amp; " amortized over " &amp; E11 &amp; " " &amp; F11</f>
        <v>directly attributable acquisition expenses amortized over 3 year(s)</v>
      </c>
      <c r="R17" s="4"/>
      <c r="S17" s="4"/>
      <c r="T17" s="4"/>
      <c r="U17" s="4"/>
      <c r="V17" s="4"/>
      <c r="W17" s="4"/>
      <c r="X17" s="7" t="s">
        <v>5</v>
      </c>
      <c r="Y17" s="24">
        <f>H16</f>
        <v>600</v>
      </c>
      <c r="Z17" s="10" t="s">
        <v>19</v>
      </c>
      <c r="AA17" s="7">
        <f>E11</f>
        <v>3</v>
      </c>
      <c r="AB17" s="7" t="s">
        <v>6</v>
      </c>
      <c r="AC17" s="4"/>
    </row>
    <row r="18" spans="1:29" x14ac:dyDescent="0.25">
      <c r="A18" s="6"/>
      <c r="B18" s="6"/>
      <c r="C18" s="33" t="s">
        <v>40</v>
      </c>
      <c r="D18" s="34"/>
      <c r="E18" s="34"/>
      <c r="F18" s="34"/>
      <c r="G18" s="35"/>
      <c r="H18" s="36">
        <v>20</v>
      </c>
      <c r="I18" s="34" t="s">
        <v>36</v>
      </c>
      <c r="J18" s="34"/>
      <c r="K18" s="37"/>
      <c r="L18" s="4"/>
      <c r="M18" s="6"/>
      <c r="N18" s="7" t="s">
        <v>6</v>
      </c>
      <c r="O18" s="4"/>
      <c r="P18" s="4"/>
      <c r="Q18" s="28" t="s">
        <v>32</v>
      </c>
      <c r="R18" s="4"/>
      <c r="S18" s="4"/>
      <c r="T18" s="4"/>
      <c r="U18" s="4"/>
      <c r="V18" s="4"/>
      <c r="W18" s="4"/>
      <c r="X18" s="7" t="s">
        <v>5</v>
      </c>
      <c r="Y18" s="29">
        <f>Y17/AA17</f>
        <v>200</v>
      </c>
      <c r="Z18" s="4"/>
      <c r="AA18" s="4"/>
      <c r="AB18" s="7" t="s">
        <v>6</v>
      </c>
      <c r="AC18" s="4"/>
    </row>
    <row r="19" spans="1:29" x14ac:dyDescent="0.25">
      <c r="C19" s="38" t="s">
        <v>42</v>
      </c>
      <c r="D19" s="12"/>
      <c r="E19" s="12"/>
      <c r="F19" s="12"/>
      <c r="G19" s="13"/>
      <c r="H19" s="39">
        <v>120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 t="s">
        <v>6</v>
      </c>
      <c r="AC19" s="4"/>
    </row>
    <row r="20" spans="1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/>
      <c r="Q20" s="4" t="str">
        <f>C17 &amp; " " &amp; I16</f>
        <v>directly attributable maintenance expenses paid at inception</v>
      </c>
      <c r="R20" s="4"/>
      <c r="S20" s="4"/>
      <c r="T20" s="4"/>
      <c r="U20" s="4"/>
      <c r="V20" s="4"/>
      <c r="W20" s="7"/>
      <c r="X20" s="7" t="s">
        <v>5</v>
      </c>
      <c r="Y20" s="29">
        <f>H17</f>
        <v>150</v>
      </c>
      <c r="Z20" s="4"/>
      <c r="AA20" s="4"/>
      <c r="AB20" s="7" t="s">
        <v>6</v>
      </c>
      <c r="AC20" s="4"/>
    </row>
    <row r="21" spans="1:29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28" t="s">
        <v>39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1:29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  <c r="O22" s="4"/>
      <c r="P22" s="4"/>
      <c r="Q22" s="14" t="s">
        <v>41</v>
      </c>
      <c r="Z22" s="4"/>
      <c r="AA22" s="4"/>
      <c r="AB22" s="7" t="s">
        <v>6</v>
      </c>
      <c r="AC22" s="4"/>
    </row>
    <row r="23" spans="1:29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  <c r="O23" s="4"/>
      <c r="P23" s="4"/>
      <c r="Z23" s="4"/>
      <c r="AA23" s="4"/>
      <c r="AB23" s="7" t="s">
        <v>6</v>
      </c>
      <c r="AC23" s="4"/>
    </row>
    <row r="24" spans="1:29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3</v>
      </c>
      <c r="K24" s="46" t="str">
        <f>F11</f>
        <v>year(s)</v>
      </c>
      <c r="L24" s="4"/>
      <c r="M24" s="6"/>
      <c r="N24" s="7" t="s">
        <v>6</v>
      </c>
      <c r="O24" s="4"/>
      <c r="P24" s="4"/>
      <c r="Q24" s="4"/>
      <c r="R24" s="4"/>
      <c r="S24" s="4"/>
      <c r="T24" s="5"/>
      <c r="W24" s="18" t="s">
        <v>44</v>
      </c>
      <c r="X24" s="7" t="s">
        <v>5</v>
      </c>
      <c r="Y24" s="42">
        <f>Y18+Y20</f>
        <v>350</v>
      </c>
      <c r="Z24" s="4"/>
      <c r="AA24" s="4"/>
      <c r="AB24" s="7" t="s">
        <v>6</v>
      </c>
      <c r="AC24" s="4"/>
    </row>
    <row r="25" spans="1:29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1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O26" s="7" t="s">
        <v>47</v>
      </c>
      <c r="P26" s="5" t="s">
        <v>48</v>
      </c>
      <c r="Q26" s="4"/>
      <c r="R26" s="4"/>
      <c r="S26" s="7" t="s">
        <v>5</v>
      </c>
      <c r="T26" s="4" t="s">
        <v>49</v>
      </c>
      <c r="U26" s="4"/>
      <c r="V26" s="7" t="s">
        <v>50</v>
      </c>
      <c r="W26" s="4" t="s">
        <v>27</v>
      </c>
      <c r="X26" s="4"/>
      <c r="Y26" s="4"/>
      <c r="Z26" s="4"/>
      <c r="AA26" s="4"/>
      <c r="AB26" s="7" t="s">
        <v>6</v>
      </c>
      <c r="AC26" s="4"/>
    </row>
    <row r="27" spans="1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4"/>
      <c r="P27" s="4"/>
      <c r="Q27" s="4"/>
      <c r="R27" s="4"/>
      <c r="S27" s="7" t="s">
        <v>5</v>
      </c>
      <c r="T27" s="43">
        <f>U14</f>
        <v>600</v>
      </c>
      <c r="U27" s="4"/>
      <c r="V27" s="7" t="s">
        <v>50</v>
      </c>
      <c r="W27" s="44">
        <f>Y24</f>
        <v>350</v>
      </c>
      <c r="X27" s="4"/>
      <c r="Y27" s="4"/>
      <c r="Z27" s="4"/>
      <c r="AA27" s="4"/>
      <c r="AB27" s="7" t="s">
        <v>6</v>
      </c>
      <c r="AC27" s="4"/>
    </row>
    <row r="28" spans="1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/>
      <c r="R28" s="4"/>
      <c r="S28" s="7" t="s">
        <v>5</v>
      </c>
      <c r="T28" s="47">
        <f>T27-W27</f>
        <v>250</v>
      </c>
      <c r="U28" s="11" t="s">
        <v>60</v>
      </c>
      <c r="V28" s="4"/>
      <c r="W28" s="4"/>
      <c r="X28" s="4"/>
      <c r="Y28" s="4"/>
      <c r="Z28" s="4"/>
      <c r="AA28" s="4"/>
      <c r="AB28" s="7" t="s">
        <v>6</v>
      </c>
      <c r="AC28" s="4"/>
    </row>
    <row r="29" spans="1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AB29" s="7" t="s">
        <v>6</v>
      </c>
      <c r="AC29" s="4"/>
    </row>
    <row r="30" spans="1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9" t="s">
        <v>61</v>
      </c>
      <c r="P30" s="5" t="s">
        <v>55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7" t="s">
        <v>6</v>
      </c>
      <c r="AC30" s="4"/>
    </row>
    <row r="31" spans="1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 t="str">
        <f>C18</f>
        <v>NON-DIRECTLY attributable acquisition expenses</v>
      </c>
      <c r="R31" s="4"/>
      <c r="S31" s="4"/>
      <c r="T31" s="4"/>
      <c r="U31" s="4"/>
      <c r="X31" s="7" t="s">
        <v>5</v>
      </c>
      <c r="Y31" s="29">
        <f>H18</f>
        <v>20</v>
      </c>
      <c r="Z31" s="4"/>
      <c r="AA31" s="4"/>
      <c r="AB31" s="7" t="s">
        <v>6</v>
      </c>
      <c r="AC31" s="4"/>
    </row>
    <row r="32" spans="1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 t="str">
        <f>C19 &amp; " amortized over " &amp; E11 &amp; " years"</f>
        <v>NON-DIRECTLY attributable maintenance expenses amortized over 3 years</v>
      </c>
      <c r="R33" s="4"/>
      <c r="S33" s="4"/>
      <c r="T33" s="4"/>
      <c r="U33" s="4"/>
      <c r="V33" s="4"/>
      <c r="W33" s="4"/>
      <c r="X33" s="7" t="s">
        <v>5</v>
      </c>
      <c r="Y33" s="24">
        <f>H19</f>
        <v>120</v>
      </c>
      <c r="Z33" s="10" t="s">
        <v>19</v>
      </c>
      <c r="AA33" s="7">
        <f>E11</f>
        <v>3</v>
      </c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7" t="s">
        <v>5</v>
      </c>
      <c r="Y34" s="29">
        <f>Y33/AA33</f>
        <v>40</v>
      </c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4"/>
      <c r="Q36" s="4"/>
      <c r="R36" s="4"/>
      <c r="S36" s="4"/>
      <c r="T36" s="4"/>
      <c r="U36" s="4"/>
      <c r="V36" s="4"/>
      <c r="W36" s="18" t="s">
        <v>56</v>
      </c>
      <c r="X36" s="7" t="s">
        <v>5</v>
      </c>
      <c r="Y36" s="42">
        <f>Y31+Y34</f>
        <v>60</v>
      </c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  <c r="O38" s="7" t="s">
        <v>57</v>
      </c>
      <c r="P38" s="5" t="s">
        <v>58</v>
      </c>
      <c r="Q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P39" s="7" t="s">
        <v>5</v>
      </c>
      <c r="Q39" s="4" t="s">
        <v>48</v>
      </c>
      <c r="R39" s="4"/>
      <c r="S39" s="4"/>
      <c r="T39" s="7" t="s">
        <v>59</v>
      </c>
      <c r="U39" s="16" t="s">
        <v>56</v>
      </c>
      <c r="V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O40" s="4"/>
      <c r="P40" s="7" t="s">
        <v>5</v>
      </c>
      <c r="Q40" s="48">
        <f>T28</f>
        <v>250</v>
      </c>
      <c r="R40" s="4"/>
      <c r="S40" s="4"/>
      <c r="T40" s="7" t="s">
        <v>59</v>
      </c>
      <c r="U40" s="44">
        <f>Y36</f>
        <v>60</v>
      </c>
      <c r="V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4"/>
      <c r="P41" s="7" t="s">
        <v>5</v>
      </c>
      <c r="Q41" s="50">
        <f>Q40-U40</f>
        <v>190</v>
      </c>
      <c r="R41" s="11" t="s">
        <v>78</v>
      </c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AB42" s="7" t="s">
        <v>6</v>
      </c>
      <c r="AC42" s="4"/>
    </row>
    <row r="43" spans="1:29" x14ac:dyDescent="0.25">
      <c r="N43" s="7" t="s">
        <v>6</v>
      </c>
      <c r="O43" s="9" t="s">
        <v>84</v>
      </c>
      <c r="P43" s="7" t="s">
        <v>62</v>
      </c>
      <c r="Q43" s="51" t="s">
        <v>63</v>
      </c>
      <c r="R43" s="49" t="s">
        <v>64</v>
      </c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7"/>
      <c r="Q44" s="51" t="s">
        <v>63</v>
      </c>
      <c r="R44" s="49" t="s">
        <v>65</v>
      </c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7"/>
      <c r="Q45" s="52" t="s">
        <v>50</v>
      </c>
      <c r="R45" s="53" t="s">
        <v>66</v>
      </c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51" t="s">
        <v>63</v>
      </c>
      <c r="R46" s="49" t="s">
        <v>67</v>
      </c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51" t="s">
        <v>63</v>
      </c>
      <c r="R47" s="49" t="s">
        <v>68</v>
      </c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52" t="s">
        <v>50</v>
      </c>
      <c r="R48" s="53" t="s">
        <v>69</v>
      </c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4"/>
      <c r="Q49" s="52" t="s">
        <v>50</v>
      </c>
      <c r="R49" s="53" t="s">
        <v>80</v>
      </c>
      <c r="S49" s="4"/>
      <c r="T49" s="4"/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7" t="s">
        <v>62</v>
      </c>
      <c r="Q51" s="51" t="s">
        <v>63</v>
      </c>
      <c r="R51" s="54">
        <v>0</v>
      </c>
      <c r="S51" s="7" t="s">
        <v>70</v>
      </c>
      <c r="T51" s="55" t="s">
        <v>71</v>
      </c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51" t="s">
        <v>63</v>
      </c>
      <c r="R52" s="54">
        <f>H15</f>
        <v>1800</v>
      </c>
      <c r="S52" s="7" t="s">
        <v>70</v>
      </c>
      <c r="T52" s="55" t="s">
        <v>72</v>
      </c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52" t="s">
        <v>50</v>
      </c>
      <c r="R53" s="56">
        <f>H16</f>
        <v>600</v>
      </c>
      <c r="S53" s="7" t="s">
        <v>70</v>
      </c>
      <c r="T53" s="11" t="s">
        <v>73</v>
      </c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51" t="s">
        <v>63</v>
      </c>
      <c r="R54" s="54">
        <f>Y18</f>
        <v>200</v>
      </c>
      <c r="S54" s="7" t="s">
        <v>70</v>
      </c>
      <c r="T54" s="55" t="s">
        <v>74</v>
      </c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51" t="s">
        <v>63</v>
      </c>
      <c r="R55" s="54">
        <v>0</v>
      </c>
      <c r="S55" s="7" t="s">
        <v>70</v>
      </c>
      <c r="T55" s="55" t="s">
        <v>75</v>
      </c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52" t="s">
        <v>50</v>
      </c>
      <c r="R56" s="56">
        <f>U14</f>
        <v>600</v>
      </c>
      <c r="S56" s="7" t="s">
        <v>70</v>
      </c>
      <c r="T56" s="11" t="s">
        <v>76</v>
      </c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4"/>
      <c r="Q57" s="52" t="s">
        <v>50</v>
      </c>
      <c r="R57" s="56">
        <v>0</v>
      </c>
      <c r="S57" s="7" t="s">
        <v>70</v>
      </c>
      <c r="T57" s="11" t="s">
        <v>77</v>
      </c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57" t="s">
        <v>62</v>
      </c>
      <c r="Q59" s="58">
        <f>R51+R52-R53+R54+R55-R56-R57</f>
        <v>800</v>
      </c>
      <c r="R59" s="11" t="s">
        <v>85</v>
      </c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60" t="s">
        <v>81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 s="59" t="s">
        <v>79</v>
      </c>
      <c r="O60" s="59" t="s">
        <v>79</v>
      </c>
      <c r="P60" s="59" t="s">
        <v>79</v>
      </c>
      <c r="Q60" s="59" t="s">
        <v>79</v>
      </c>
      <c r="R60" s="59" t="s">
        <v>79</v>
      </c>
      <c r="S60" s="59" t="s">
        <v>79</v>
      </c>
      <c r="T60" s="59" t="s">
        <v>79</v>
      </c>
      <c r="U60" s="59" t="s">
        <v>79</v>
      </c>
      <c r="V60" s="59" t="s">
        <v>79</v>
      </c>
      <c r="W60" s="59" t="s">
        <v>79</v>
      </c>
      <c r="X60" s="59" t="s">
        <v>79</v>
      </c>
      <c r="Y60" s="59" t="s">
        <v>79</v>
      </c>
      <c r="Z60" s="59" t="s">
        <v>79</v>
      </c>
      <c r="AA60" s="59" t="s">
        <v>79</v>
      </c>
      <c r="AB60" s="59" t="s">
        <v>79</v>
      </c>
      <c r="AC60" s="4"/>
    </row>
    <row r="61" spans="1:29" x14ac:dyDescent="0.25">
      <c r="A61" s="1" t="s">
        <v>0</v>
      </c>
      <c r="C61" t="s">
        <v>7</v>
      </c>
      <c r="D61" s="3"/>
      <c r="E61" s="3"/>
      <c r="N61" s="8" t="s">
        <v>6</v>
      </c>
      <c r="AB61" s="7" t="s">
        <v>6</v>
      </c>
      <c r="AC61" s="4"/>
    </row>
    <row r="62" spans="1:29" x14ac:dyDescent="0.25">
      <c r="A62" s="1" t="s">
        <v>1</v>
      </c>
      <c r="C62" s="2" t="s">
        <v>8</v>
      </c>
      <c r="N62" s="8" t="s">
        <v>6</v>
      </c>
      <c r="AB62" s="7" t="s">
        <v>6</v>
      </c>
      <c r="AC62" s="4"/>
    </row>
    <row r="63" spans="1:29" x14ac:dyDescent="0.25">
      <c r="A63" s="1" t="s">
        <v>2</v>
      </c>
      <c r="C63" s="2" t="s">
        <v>9</v>
      </c>
      <c r="N63" s="8" t="s">
        <v>6</v>
      </c>
      <c r="O63" s="9" t="s">
        <v>10</v>
      </c>
      <c r="P63" s="1" t="s">
        <v>11</v>
      </c>
      <c r="U63" s="14" t="s">
        <v>12</v>
      </c>
      <c r="AB63" s="7" t="s">
        <v>6</v>
      </c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AB64" s="7" t="s">
        <v>6</v>
      </c>
      <c r="AC64" s="4"/>
    </row>
    <row r="65" spans="1:29" x14ac:dyDescent="0.25">
      <c r="A65" s="5" t="s">
        <v>3</v>
      </c>
      <c r="C65" s="4" t="s">
        <v>13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 s="7" t="s">
        <v>6</v>
      </c>
      <c r="O65" s="7" t="s">
        <v>14</v>
      </c>
      <c r="P65" s="5" t="s">
        <v>15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1:29" x14ac:dyDescent="0.25">
      <c r="C66" s="7" t="s">
        <v>10</v>
      </c>
      <c r="D66" s="4" t="s">
        <v>16</v>
      </c>
      <c r="E66" s="4"/>
      <c r="F66" s="4"/>
      <c r="G66" s="4"/>
      <c r="H66" s="4"/>
      <c r="I66" s="4"/>
      <c r="J66" s="4"/>
      <c r="K66" s="4"/>
      <c r="L66" s="4"/>
      <c r="M66" s="6"/>
      <c r="N66" s="7" t="s">
        <v>6</v>
      </c>
      <c r="O66" s="4"/>
      <c r="P66" s="4"/>
      <c r="Q66" s="4" t="s">
        <v>17</v>
      </c>
      <c r="R66" s="4"/>
      <c r="S66" s="4"/>
      <c r="T66" s="10" t="s">
        <v>5</v>
      </c>
      <c r="U66" s="7" t="s">
        <v>18</v>
      </c>
      <c r="V66" s="10" t="s">
        <v>19</v>
      </c>
      <c r="W66" s="4" t="s">
        <v>20</v>
      </c>
      <c r="X66" s="4"/>
      <c r="Z66" s="4"/>
      <c r="AA66" s="4"/>
      <c r="AB66" s="7" t="s">
        <v>6</v>
      </c>
      <c r="AC66" s="4"/>
    </row>
    <row r="67" spans="1:29" x14ac:dyDescent="0.25">
      <c r="C67" s="7" t="s">
        <v>21</v>
      </c>
      <c r="D67" s="2" t="s">
        <v>22</v>
      </c>
      <c r="L67" s="4"/>
      <c r="M67" s="6"/>
      <c r="N67" s="7" t="s">
        <v>6</v>
      </c>
      <c r="O67" s="4"/>
      <c r="P67" s="4"/>
      <c r="Q67" s="4"/>
      <c r="R67" s="4"/>
      <c r="S67" s="4"/>
      <c r="T67" s="10" t="s">
        <v>5</v>
      </c>
      <c r="U67" s="15">
        <f>H75</f>
        <v>800</v>
      </c>
      <c r="V67" s="10" t="s">
        <v>19</v>
      </c>
      <c r="W67" s="16">
        <f>E71</f>
        <v>1</v>
      </c>
      <c r="X67" s="4"/>
      <c r="Z67" s="4"/>
      <c r="AA67" s="4"/>
      <c r="AB67" s="7" t="s">
        <v>6</v>
      </c>
      <c r="AC67" s="4"/>
    </row>
    <row r="68" spans="1:29" x14ac:dyDescent="0.25">
      <c r="C68" s="7" t="s">
        <v>21</v>
      </c>
      <c r="D68" s="2" t="s">
        <v>23</v>
      </c>
      <c r="L68" s="6"/>
      <c r="M68" s="6"/>
      <c r="N68" s="7" t="s">
        <v>6</v>
      </c>
      <c r="O68" s="4"/>
      <c r="P68" s="4"/>
      <c r="Q68" s="4"/>
      <c r="R68" s="4"/>
      <c r="S68" s="4"/>
      <c r="T68" s="10" t="s">
        <v>5</v>
      </c>
      <c r="U68" s="17">
        <f>U67/W67</f>
        <v>800</v>
      </c>
      <c r="V68" s="4"/>
      <c r="W68" s="4"/>
      <c r="X68" s="4"/>
      <c r="Y68" s="4"/>
      <c r="Z68" s="4"/>
      <c r="AA68" s="4"/>
      <c r="AB68" s="7" t="s">
        <v>6</v>
      </c>
      <c r="AC68" s="4"/>
    </row>
    <row r="69" spans="1:29" x14ac:dyDescent="0.25">
      <c r="L69" s="6"/>
      <c r="M69" s="6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1:29" x14ac:dyDescent="0.25">
      <c r="L70" s="6"/>
      <c r="M70" s="6"/>
      <c r="N70" s="7" t="s">
        <v>6</v>
      </c>
      <c r="P70" s="1"/>
      <c r="Q70" s="5"/>
      <c r="R70" s="4"/>
      <c r="S70" s="18" t="s">
        <v>24</v>
      </c>
      <c r="T70" s="10" t="s">
        <v>5</v>
      </c>
      <c r="U70" s="19">
        <f>U68</f>
        <v>800</v>
      </c>
      <c r="W70" s="4"/>
      <c r="X70" s="4"/>
      <c r="Y70" s="4"/>
      <c r="AB70" s="7" t="s">
        <v>6</v>
      </c>
      <c r="AC70" s="4"/>
    </row>
    <row r="71" spans="1:29" x14ac:dyDescent="0.25">
      <c r="A71" s="5" t="s">
        <v>4</v>
      </c>
      <c r="C71" s="20" t="s">
        <v>20</v>
      </c>
      <c r="D71" s="21"/>
      <c r="E71" s="22">
        <v>1</v>
      </c>
      <c r="F71" s="23" t="s">
        <v>25</v>
      </c>
      <c r="G71" s="4"/>
      <c r="H71" s="4"/>
      <c r="I71" s="4"/>
      <c r="J71" s="4"/>
      <c r="K71" s="4"/>
      <c r="L71" s="6"/>
      <c r="M71" s="6"/>
      <c r="N71" s="7" t="s">
        <v>6</v>
      </c>
      <c r="AB71" s="7" t="s">
        <v>6</v>
      </c>
      <c r="AC71" s="4"/>
    </row>
    <row r="72" spans="1:29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 s="7" t="s">
        <v>6</v>
      </c>
      <c r="O72" s="7" t="s">
        <v>26</v>
      </c>
      <c r="P72" s="5" t="s">
        <v>27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1:29" x14ac:dyDescent="0.25">
      <c r="A73" s="6"/>
      <c r="B73" s="6"/>
      <c r="C73" s="5" t="s">
        <v>28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 s="7" t="s">
        <v>6</v>
      </c>
      <c r="O73" s="4"/>
      <c r="P73" s="4"/>
      <c r="Q73" s="4" t="str">
        <f>C76 &amp; " amortized over " &amp; E71 &amp; " " &amp; F71</f>
        <v>directly attributable acquisition expenses amortized over 1 year(s)</v>
      </c>
      <c r="R73" s="4"/>
      <c r="S73" s="4"/>
      <c r="T73" s="4"/>
      <c r="U73" s="4"/>
      <c r="V73" s="4"/>
      <c r="W73" s="4"/>
      <c r="X73" s="7" t="s">
        <v>5</v>
      </c>
      <c r="Y73" s="24">
        <f>H76</f>
        <v>190</v>
      </c>
      <c r="Z73" s="10" t="s">
        <v>19</v>
      </c>
      <c r="AA73" s="7">
        <f>E71</f>
        <v>1</v>
      </c>
      <c r="AB73" s="7" t="s">
        <v>6</v>
      </c>
      <c r="AC73" s="4"/>
    </row>
    <row r="74" spans="1:29" x14ac:dyDescent="0.25">
      <c r="A74" s="6"/>
      <c r="B74" s="6"/>
      <c r="C74" s="25" t="s">
        <v>29</v>
      </c>
      <c r="D74" s="26"/>
      <c r="E74" s="26"/>
      <c r="F74" s="26"/>
      <c r="G74" s="27"/>
      <c r="H74" s="27" t="s">
        <v>30</v>
      </c>
      <c r="I74" s="26" t="s">
        <v>31</v>
      </c>
      <c r="J74" s="26"/>
      <c r="K74" s="27"/>
      <c r="L74" s="6"/>
      <c r="M74" s="6"/>
      <c r="N74" s="7" t="s">
        <v>6</v>
      </c>
      <c r="O74" s="4"/>
      <c r="P74" s="4"/>
      <c r="Q74" s="28" t="s">
        <v>32</v>
      </c>
      <c r="R74" s="4"/>
      <c r="S74" s="4"/>
      <c r="T74" s="4"/>
      <c r="U74" s="4"/>
      <c r="V74" s="4"/>
      <c r="W74" s="4"/>
      <c r="X74" s="7" t="s">
        <v>5</v>
      </c>
      <c r="Y74" s="29">
        <f>Y73/AA73</f>
        <v>190</v>
      </c>
      <c r="Z74" s="4"/>
      <c r="AA74" s="4"/>
      <c r="AB74" s="7" t="s">
        <v>6</v>
      </c>
      <c r="AC74" s="4"/>
    </row>
    <row r="75" spans="1:29" x14ac:dyDescent="0.25">
      <c r="A75" s="6"/>
      <c r="B75" s="6"/>
      <c r="C75" s="20" t="s">
        <v>33</v>
      </c>
      <c r="D75" s="30"/>
      <c r="E75" s="30"/>
      <c r="F75" s="30"/>
      <c r="G75" s="21"/>
      <c r="H75" s="31">
        <v>800</v>
      </c>
      <c r="I75" s="30" t="s">
        <v>34</v>
      </c>
      <c r="J75" s="30"/>
      <c r="K75" s="32"/>
      <c r="L75" s="4"/>
      <c r="M75" s="6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1:29" x14ac:dyDescent="0.25">
      <c r="A76" s="5"/>
      <c r="B76" s="6"/>
      <c r="C76" s="33" t="s">
        <v>35</v>
      </c>
      <c r="D76" s="34"/>
      <c r="E76" s="34"/>
      <c r="F76" s="34"/>
      <c r="G76" s="35"/>
      <c r="H76" s="36">
        <v>190</v>
      </c>
      <c r="I76" s="34" t="s">
        <v>36</v>
      </c>
      <c r="J76" s="34"/>
      <c r="K76" s="37"/>
      <c r="L76" s="4"/>
      <c r="M76" s="6"/>
      <c r="N76" s="7" t="s">
        <v>6</v>
      </c>
      <c r="O76" s="4"/>
      <c r="P76" s="4"/>
      <c r="Q76" s="4" t="str">
        <f>C77 &amp; " " &amp; I76</f>
        <v>directly attributable maintenance expenses paid at inception</v>
      </c>
      <c r="R76" s="4"/>
      <c r="S76" s="4"/>
      <c r="T76" s="4"/>
      <c r="U76" s="4"/>
      <c r="V76" s="4"/>
      <c r="W76" s="7"/>
      <c r="X76" s="7" t="s">
        <v>5</v>
      </c>
      <c r="Y76" s="29">
        <f>H77</f>
        <v>20</v>
      </c>
      <c r="Z76" s="4"/>
      <c r="AA76" s="4"/>
      <c r="AB76" s="7" t="s">
        <v>6</v>
      </c>
      <c r="AC76" s="4"/>
    </row>
    <row r="77" spans="1:29" x14ac:dyDescent="0.25">
      <c r="A77" s="6"/>
      <c r="B77" s="6"/>
      <c r="C77" s="38" t="s">
        <v>37</v>
      </c>
      <c r="D77" s="12"/>
      <c r="E77" s="12"/>
      <c r="F77" s="12"/>
      <c r="G77" s="13"/>
      <c r="H77" s="39">
        <v>20</v>
      </c>
      <c r="I77" s="12" t="s">
        <v>38</v>
      </c>
      <c r="J77" s="12"/>
      <c r="K77" s="40"/>
      <c r="L77" s="4"/>
      <c r="M77" s="6"/>
      <c r="N77" s="7" t="s">
        <v>6</v>
      </c>
      <c r="O77" s="4"/>
      <c r="P77" s="4"/>
      <c r="Q77" s="28" t="s">
        <v>39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1:29" x14ac:dyDescent="0.25">
      <c r="A78" s="6"/>
      <c r="B78" s="6"/>
      <c r="C78" s="33" t="s">
        <v>40</v>
      </c>
      <c r="D78" s="34"/>
      <c r="E78" s="34"/>
      <c r="F78" s="34"/>
      <c r="G78" s="35"/>
      <c r="H78" s="36">
        <v>30</v>
      </c>
      <c r="I78" s="34" t="s">
        <v>36</v>
      </c>
      <c r="J78" s="34"/>
      <c r="K78" s="37"/>
      <c r="L78" s="4"/>
      <c r="M78" s="6"/>
      <c r="N78" s="7" t="s">
        <v>6</v>
      </c>
      <c r="O78" s="4"/>
      <c r="P78" s="4"/>
      <c r="Q78" s="14" t="s">
        <v>41</v>
      </c>
      <c r="Z78" s="4"/>
      <c r="AA78" s="4"/>
      <c r="AB78" s="7" t="s">
        <v>6</v>
      </c>
      <c r="AC78" s="4"/>
    </row>
    <row r="79" spans="1:29" x14ac:dyDescent="0.25">
      <c r="C79" s="38" t="s">
        <v>42</v>
      </c>
      <c r="D79" s="12"/>
      <c r="E79" s="12"/>
      <c r="F79" s="12"/>
      <c r="G79" s="13"/>
      <c r="H79" s="39">
        <v>40</v>
      </c>
      <c r="I79" s="41">
        <f>H79/E71</f>
        <v>40</v>
      </c>
      <c r="J79" s="12" t="s">
        <v>43</v>
      </c>
      <c r="K79" s="13"/>
      <c r="L79" s="4"/>
      <c r="M79" s="6"/>
      <c r="N79" s="7" t="s">
        <v>6</v>
      </c>
      <c r="O79" s="4"/>
      <c r="P79" s="4"/>
      <c r="Z79" s="4"/>
      <c r="AA79" s="4"/>
      <c r="AB79" s="7" t="s">
        <v>6</v>
      </c>
      <c r="AC79" s="4"/>
    </row>
    <row r="80" spans="1:29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 s="7" t="s">
        <v>6</v>
      </c>
      <c r="O80" s="4"/>
      <c r="P80" s="4"/>
      <c r="Q80" s="4"/>
      <c r="R80" s="4"/>
      <c r="S80" s="4"/>
      <c r="T80" s="5"/>
      <c r="W80" s="18" t="s">
        <v>44</v>
      </c>
      <c r="X80" s="7" t="s">
        <v>5</v>
      </c>
      <c r="Y80" s="42">
        <f>Y74+Y76</f>
        <v>210</v>
      </c>
      <c r="Z80" s="4"/>
      <c r="AA80" s="4"/>
      <c r="AB80" s="7" t="s">
        <v>6</v>
      </c>
      <c r="AC80" s="4"/>
    </row>
    <row r="81" spans="3:29" x14ac:dyDescent="0.25">
      <c r="C81" s="5" t="s">
        <v>45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3:29" x14ac:dyDescent="0.25">
      <c r="C82" s="20" t="s">
        <v>46</v>
      </c>
      <c r="D82" s="30"/>
      <c r="E82" s="30"/>
      <c r="F82" s="30"/>
      <c r="G82" s="30"/>
      <c r="H82" s="30"/>
      <c r="I82" s="30"/>
      <c r="J82" s="30"/>
      <c r="K82" s="21"/>
      <c r="L82" s="4"/>
      <c r="M82" s="6"/>
      <c r="N82" s="7" t="s">
        <v>6</v>
      </c>
      <c r="O82" s="7" t="s">
        <v>47</v>
      </c>
      <c r="P82" s="5" t="s">
        <v>48</v>
      </c>
      <c r="Q82" s="4"/>
      <c r="R82" s="4"/>
      <c r="S82" s="7" t="s">
        <v>5</v>
      </c>
      <c r="T82" s="4" t="s">
        <v>49</v>
      </c>
      <c r="U82" s="4"/>
      <c r="V82" s="7" t="s">
        <v>50</v>
      </c>
      <c r="W82" s="4" t="s">
        <v>27</v>
      </c>
      <c r="X82" s="4"/>
      <c r="Y82" s="4"/>
      <c r="Z82" s="4"/>
      <c r="AA82" s="4"/>
      <c r="AB82" s="7" t="s">
        <v>6</v>
      </c>
      <c r="AC82" s="4"/>
    </row>
    <row r="83" spans="3:29" x14ac:dyDescent="0.25">
      <c r="C83" s="38" t="s">
        <v>51</v>
      </c>
      <c r="D83" s="12"/>
      <c r="E83" s="12"/>
      <c r="F83" s="12"/>
      <c r="G83" s="12"/>
      <c r="H83" s="12"/>
      <c r="I83" s="12"/>
      <c r="J83" s="12"/>
      <c r="K83" s="13"/>
      <c r="L83" s="4"/>
      <c r="M83" s="6"/>
      <c r="N83" s="7" t="s">
        <v>6</v>
      </c>
      <c r="O83" s="4"/>
      <c r="P83" s="4"/>
      <c r="Q83" s="4"/>
      <c r="R83" s="4"/>
      <c r="S83" s="7" t="s">
        <v>5</v>
      </c>
      <c r="T83" s="43">
        <f>U70</f>
        <v>800</v>
      </c>
      <c r="U83" s="4"/>
      <c r="V83" s="7" t="s">
        <v>50</v>
      </c>
      <c r="W83" s="44">
        <f>Y80</f>
        <v>210</v>
      </c>
      <c r="X83" s="4"/>
      <c r="Y83" s="4"/>
      <c r="Z83" s="4"/>
      <c r="AA83" s="4"/>
      <c r="AB83" s="7" t="s">
        <v>6</v>
      </c>
      <c r="AC83" s="4"/>
    </row>
    <row r="84" spans="3:29" x14ac:dyDescent="0.25">
      <c r="C84" s="38" t="s">
        <v>52</v>
      </c>
      <c r="D84" s="12"/>
      <c r="E84" s="12"/>
      <c r="F84" s="12"/>
      <c r="G84" s="12"/>
      <c r="H84" s="12"/>
      <c r="I84" s="12"/>
      <c r="J84" s="45">
        <f>E71</f>
        <v>1</v>
      </c>
      <c r="K84" s="46" t="str">
        <f>F71</f>
        <v>year(s)</v>
      </c>
      <c r="L84" s="4"/>
      <c r="M84" s="6"/>
      <c r="N84" s="7" t="s">
        <v>6</v>
      </c>
      <c r="O84" s="4"/>
      <c r="P84" s="4"/>
      <c r="Q84" s="4"/>
      <c r="R84" s="4"/>
      <c r="S84" s="7" t="s">
        <v>5</v>
      </c>
      <c r="T84" s="47">
        <f>T83-W83</f>
        <v>590</v>
      </c>
      <c r="U84" s="11" t="s">
        <v>53</v>
      </c>
      <c r="V84" s="4"/>
      <c r="W84" s="4"/>
      <c r="X84" s="4"/>
      <c r="Y84" s="4"/>
      <c r="Z84" s="4"/>
      <c r="AA84" s="4"/>
      <c r="AB84" s="7" t="s">
        <v>6</v>
      </c>
      <c r="AC84" s="4"/>
    </row>
    <row r="85" spans="3:29" x14ac:dyDescent="0.25">
      <c r="C85" s="38" t="s">
        <v>54</v>
      </c>
      <c r="D85" s="12"/>
      <c r="E85" s="12"/>
      <c r="F85" s="12"/>
      <c r="G85" s="12"/>
      <c r="H85" s="12"/>
      <c r="I85" s="12"/>
      <c r="J85" s="12"/>
      <c r="K85" s="13"/>
      <c r="L85" s="4"/>
      <c r="M85" s="6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3:29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 s="7" t="s">
        <v>6</v>
      </c>
      <c r="AB86" s="7" t="s">
        <v>6</v>
      </c>
      <c r="AC86" s="4"/>
    </row>
    <row r="87" spans="3:29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 s="7" t="s">
        <v>6</v>
      </c>
      <c r="O87" s="9" t="s">
        <v>21</v>
      </c>
      <c r="P87" s="5" t="s">
        <v>55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3:29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 s="7" t="s">
        <v>6</v>
      </c>
      <c r="O88" s="4"/>
      <c r="P88" s="4"/>
      <c r="Q88" s="4" t="str">
        <f>C78</f>
        <v>NON-DIRECTLY attributable acquisition expenses</v>
      </c>
      <c r="R88" s="4"/>
      <c r="S88" s="4"/>
      <c r="T88" s="4"/>
      <c r="U88" s="4"/>
      <c r="X88" s="7" t="s">
        <v>5</v>
      </c>
      <c r="Y88" s="29">
        <f>H78</f>
        <v>30</v>
      </c>
      <c r="Z88" s="4"/>
      <c r="AA88" s="4"/>
      <c r="AB88" s="7" t="s">
        <v>6</v>
      </c>
      <c r="AC88" s="4"/>
    </row>
    <row r="89" spans="3:29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3:29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 s="7" t="s">
        <v>6</v>
      </c>
      <c r="O90" s="4"/>
      <c r="P90" s="4"/>
      <c r="Q90" s="4" t="str">
        <f>C79 &amp; " amortized over " &amp; E71 &amp; " years"</f>
        <v>NON-DIRECTLY attributable maintenance expenses amortized over 1 years</v>
      </c>
      <c r="R90" s="4"/>
      <c r="S90" s="4"/>
      <c r="T90" s="4"/>
      <c r="U90" s="4"/>
      <c r="V90" s="4"/>
      <c r="W90" s="4"/>
      <c r="X90" s="7" t="s">
        <v>5</v>
      </c>
      <c r="Y90" s="24">
        <f>H79</f>
        <v>40</v>
      </c>
      <c r="Z90" s="10" t="s">
        <v>19</v>
      </c>
      <c r="AA90" s="7">
        <f>E71</f>
        <v>1</v>
      </c>
      <c r="AB90" s="7" t="s">
        <v>6</v>
      </c>
      <c r="AC90" s="4"/>
    </row>
    <row r="91" spans="3:29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7" t="s">
        <v>5</v>
      </c>
      <c r="Y91" s="29">
        <f>Y90/AA90</f>
        <v>40</v>
      </c>
      <c r="Z91" s="4"/>
      <c r="AA91" s="4"/>
      <c r="AB91" s="7" t="s">
        <v>6</v>
      </c>
      <c r="AC91" s="4"/>
    </row>
    <row r="92" spans="3:29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3:29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18" t="s">
        <v>56</v>
      </c>
      <c r="X93" s="7" t="s">
        <v>5</v>
      </c>
      <c r="Y93" s="42">
        <f>Y88+Y91</f>
        <v>70</v>
      </c>
      <c r="Z93" s="4"/>
      <c r="AA93" s="4"/>
      <c r="AB93" s="7" t="s">
        <v>6</v>
      </c>
      <c r="AC93" s="4"/>
    </row>
    <row r="94" spans="3:29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3:29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 s="7" t="s">
        <v>6</v>
      </c>
      <c r="O95" s="7" t="s">
        <v>57</v>
      </c>
      <c r="P95" s="5" t="s">
        <v>58</v>
      </c>
      <c r="Q95" s="4"/>
      <c r="Z95" s="4"/>
      <c r="AA95" s="4"/>
      <c r="AB95" s="7" t="s">
        <v>6</v>
      </c>
      <c r="AC95" s="4"/>
    </row>
    <row r="96" spans="3:29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 s="7" t="s">
        <v>6</v>
      </c>
      <c r="O96" s="4"/>
      <c r="P96" s="7" t="s">
        <v>5</v>
      </c>
      <c r="Q96" s="4" t="s">
        <v>48</v>
      </c>
      <c r="R96" s="4"/>
      <c r="S96" s="4"/>
      <c r="T96" s="7" t="s">
        <v>59</v>
      </c>
      <c r="U96" s="16" t="s">
        <v>56</v>
      </c>
      <c r="V96" s="4"/>
      <c r="X96" s="4"/>
      <c r="Y96" s="4"/>
      <c r="Z96" s="4"/>
      <c r="AA96" s="4"/>
      <c r="AB96" s="7" t="s">
        <v>6</v>
      </c>
      <c r="AC96" s="4"/>
    </row>
    <row r="97" spans="1:29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 s="7" t="s">
        <v>6</v>
      </c>
      <c r="O97" s="4"/>
      <c r="P97" s="7" t="s">
        <v>5</v>
      </c>
      <c r="Q97" s="48">
        <f>T84</f>
        <v>590</v>
      </c>
      <c r="R97" s="4"/>
      <c r="S97" s="4"/>
      <c r="T97" s="7" t="s">
        <v>59</v>
      </c>
      <c r="U97" s="44">
        <f>Y93</f>
        <v>70</v>
      </c>
      <c r="V97" s="4"/>
      <c r="X97" s="4"/>
      <c r="Y97" s="4"/>
      <c r="Z97" s="4"/>
      <c r="AA97" s="4"/>
      <c r="AB97" s="7" t="s">
        <v>6</v>
      </c>
      <c r="AC97" s="4"/>
    </row>
    <row r="98" spans="1:29" x14ac:dyDescent="0.25">
      <c r="C98" s="4"/>
      <c r="D98" s="4"/>
      <c r="E98" s="4"/>
      <c r="F98" s="4"/>
      <c r="G98" s="4"/>
      <c r="H98" s="49"/>
      <c r="I98" s="4"/>
      <c r="J98" s="4"/>
      <c r="K98" s="4"/>
      <c r="L98" s="4"/>
      <c r="M98" s="6"/>
      <c r="N98" s="7" t="s">
        <v>6</v>
      </c>
      <c r="O98" s="4"/>
      <c r="P98" s="7" t="s">
        <v>5</v>
      </c>
      <c r="Q98" s="50">
        <f>Q97-U97</f>
        <v>520</v>
      </c>
      <c r="R98" s="11" t="s">
        <v>60</v>
      </c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1:29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 t="s">
        <v>6</v>
      </c>
      <c r="O99" s="4"/>
      <c r="X99" s="4"/>
      <c r="Y99" s="4"/>
      <c r="Z99" s="4"/>
      <c r="AA99" s="4"/>
      <c r="AB99" s="7" t="s">
        <v>6</v>
      </c>
      <c r="AC99" s="4"/>
    </row>
    <row r="100" spans="1:29" x14ac:dyDescent="0.25">
      <c r="N100" s="7" t="s">
        <v>6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1:29" x14ac:dyDescent="0.25">
      <c r="N101" s="7" t="s">
        <v>6</v>
      </c>
      <c r="O101" s="9" t="s">
        <v>61</v>
      </c>
      <c r="P101" s="7" t="s">
        <v>62</v>
      </c>
      <c r="Q101" s="51" t="s">
        <v>63</v>
      </c>
      <c r="R101" s="49" t="s">
        <v>64</v>
      </c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1:29" x14ac:dyDescent="0.25">
      <c r="N102" s="7" t="s">
        <v>6</v>
      </c>
      <c r="O102" s="4"/>
      <c r="P102" s="7"/>
      <c r="Q102" s="51" t="s">
        <v>63</v>
      </c>
      <c r="R102" s="49" t="s">
        <v>65</v>
      </c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1:29" x14ac:dyDescent="0.25">
      <c r="N103" s="7" t="s">
        <v>6</v>
      </c>
      <c r="O103" s="4"/>
      <c r="P103" s="7"/>
      <c r="Q103" s="52" t="s">
        <v>50</v>
      </c>
      <c r="R103" s="53" t="s">
        <v>66</v>
      </c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1:29" x14ac:dyDescent="0.25">
      <c r="N104" s="7" t="s">
        <v>6</v>
      </c>
      <c r="O104" s="4"/>
      <c r="P104" s="4"/>
      <c r="Q104" s="51" t="s">
        <v>63</v>
      </c>
      <c r="R104" s="49" t="s">
        <v>67</v>
      </c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1:29" x14ac:dyDescent="0.25">
      <c r="N105" s="7" t="s">
        <v>6</v>
      </c>
      <c r="O105" s="4"/>
      <c r="P105" s="4"/>
      <c r="Q105" s="51" t="s">
        <v>63</v>
      </c>
      <c r="R105" s="49" t="s">
        <v>68</v>
      </c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1:29" x14ac:dyDescent="0.25">
      <c r="N106" s="7" t="s">
        <v>6</v>
      </c>
      <c r="O106" s="4"/>
      <c r="P106" s="4"/>
      <c r="Q106" s="52" t="s">
        <v>50</v>
      </c>
      <c r="R106" s="53" t="s">
        <v>69</v>
      </c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1:29" x14ac:dyDescent="0.25">
      <c r="N107" s="7" t="s">
        <v>6</v>
      </c>
      <c r="O107" s="4"/>
      <c r="P107" s="4"/>
      <c r="Q107" s="52" t="s">
        <v>50</v>
      </c>
      <c r="R107" s="53" t="s">
        <v>80</v>
      </c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1:29" x14ac:dyDescent="0.25"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1:29" x14ac:dyDescent="0.25">
      <c r="N109" s="7" t="s">
        <v>6</v>
      </c>
      <c r="O109" s="4"/>
      <c r="P109" s="7" t="s">
        <v>62</v>
      </c>
      <c r="Q109" s="51" t="s">
        <v>63</v>
      </c>
      <c r="R109" s="54">
        <v>0</v>
      </c>
      <c r="S109" s="7" t="s">
        <v>70</v>
      </c>
      <c r="T109" s="55" t="s">
        <v>71</v>
      </c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1:29" x14ac:dyDescent="0.25">
      <c r="N110" s="7" t="s">
        <v>6</v>
      </c>
      <c r="O110" s="4"/>
      <c r="P110" s="4"/>
      <c r="Q110" s="51" t="s">
        <v>63</v>
      </c>
      <c r="R110" s="54">
        <f>H75</f>
        <v>800</v>
      </c>
      <c r="S110" s="7" t="s">
        <v>70</v>
      </c>
      <c r="T110" s="55" t="s">
        <v>72</v>
      </c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1:29" x14ac:dyDescent="0.25">
      <c r="N111" s="7" t="s">
        <v>6</v>
      </c>
      <c r="O111" s="4"/>
      <c r="P111" s="4"/>
      <c r="Q111" s="52" t="s">
        <v>50</v>
      </c>
      <c r="R111" s="56">
        <f>H76</f>
        <v>190</v>
      </c>
      <c r="S111" s="7" t="s">
        <v>70</v>
      </c>
      <c r="T111" s="11" t="s">
        <v>73</v>
      </c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1:29" x14ac:dyDescent="0.25">
      <c r="N112" s="7" t="s">
        <v>6</v>
      </c>
      <c r="O112" s="4"/>
      <c r="P112" s="4"/>
      <c r="Q112" s="51" t="s">
        <v>63</v>
      </c>
      <c r="R112" s="54">
        <f>Y74</f>
        <v>190</v>
      </c>
      <c r="S112" s="7" t="s">
        <v>70</v>
      </c>
      <c r="T112" s="55" t="s">
        <v>74</v>
      </c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N113" s="7" t="s">
        <v>6</v>
      </c>
      <c r="O113" s="4"/>
      <c r="P113" s="4"/>
      <c r="Q113" s="51" t="s">
        <v>63</v>
      </c>
      <c r="R113" s="54">
        <v>0</v>
      </c>
      <c r="S113" s="7" t="s">
        <v>70</v>
      </c>
      <c r="T113" s="55" t="s">
        <v>75</v>
      </c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N114" s="7" t="s">
        <v>6</v>
      </c>
      <c r="O114" s="4"/>
      <c r="P114" s="4"/>
      <c r="Q114" s="52" t="s">
        <v>50</v>
      </c>
      <c r="R114" s="56">
        <f>U70</f>
        <v>800</v>
      </c>
      <c r="S114" s="7" t="s">
        <v>70</v>
      </c>
      <c r="T114" s="11" t="s">
        <v>76</v>
      </c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N115" s="7" t="s">
        <v>6</v>
      </c>
      <c r="O115" s="4"/>
      <c r="P115" s="4"/>
      <c r="Q115" s="52" t="s">
        <v>50</v>
      </c>
      <c r="R115" s="56">
        <v>0</v>
      </c>
      <c r="S115" s="7" t="s">
        <v>70</v>
      </c>
      <c r="T115" s="11" t="s">
        <v>77</v>
      </c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N117" s="7" t="s">
        <v>6</v>
      </c>
      <c r="O117" s="4"/>
      <c r="P117" s="57" t="s">
        <v>62</v>
      </c>
      <c r="Q117" s="58">
        <f>R109+R110-R111+R112+R113-R114-R115</f>
        <v>0</v>
      </c>
      <c r="R117" s="11" t="s">
        <v>78</v>
      </c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 s="59" t="s">
        <v>79</v>
      </c>
      <c r="O120" s="59" t="s">
        <v>79</v>
      </c>
      <c r="P120" s="59" t="s">
        <v>79</v>
      </c>
      <c r="Q120" s="59" t="s">
        <v>79</v>
      </c>
      <c r="R120" s="59" t="s">
        <v>79</v>
      </c>
      <c r="S120" s="59" t="s">
        <v>79</v>
      </c>
      <c r="T120" s="59" t="s">
        <v>79</v>
      </c>
      <c r="U120" s="59" t="s">
        <v>79</v>
      </c>
      <c r="V120" s="59" t="s">
        <v>79</v>
      </c>
      <c r="W120" s="59" t="s">
        <v>79</v>
      </c>
      <c r="X120" s="59" t="s">
        <v>79</v>
      </c>
      <c r="Y120" s="59" t="s">
        <v>79</v>
      </c>
      <c r="Z120" s="59" t="s">
        <v>79</v>
      </c>
      <c r="AA120" s="59" t="s">
        <v>79</v>
      </c>
      <c r="AB120" s="59" t="s">
        <v>79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 s="59" t="s">
        <v>79</v>
      </c>
      <c r="O180" s="59" t="s">
        <v>79</v>
      </c>
      <c r="P180" s="59" t="s">
        <v>79</v>
      </c>
      <c r="Q180" s="59" t="s">
        <v>79</v>
      </c>
      <c r="R180" s="59" t="s">
        <v>79</v>
      </c>
      <c r="S180" s="59" t="s">
        <v>79</v>
      </c>
      <c r="T180" s="59" t="s">
        <v>79</v>
      </c>
      <c r="U180" s="59" t="s">
        <v>79</v>
      </c>
      <c r="V180" s="59" t="s">
        <v>79</v>
      </c>
      <c r="W180" s="59" t="s">
        <v>79</v>
      </c>
      <c r="X180" s="59" t="s">
        <v>79</v>
      </c>
      <c r="Y180" s="59" t="s">
        <v>79</v>
      </c>
      <c r="Z180" s="59" t="s">
        <v>79</v>
      </c>
      <c r="AA180" s="59" t="s">
        <v>79</v>
      </c>
      <c r="AB180" s="59" t="s">
        <v>79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 s="59" t="s">
        <v>79</v>
      </c>
      <c r="O240" s="59" t="s">
        <v>79</v>
      </c>
      <c r="P240" s="59" t="s">
        <v>79</v>
      </c>
      <c r="Q240" s="59" t="s">
        <v>79</v>
      </c>
      <c r="R240" s="59" t="s">
        <v>79</v>
      </c>
      <c r="S240" s="59" t="s">
        <v>79</v>
      </c>
      <c r="T240" s="59" t="s">
        <v>79</v>
      </c>
      <c r="U240" s="59" t="s">
        <v>79</v>
      </c>
      <c r="V240" s="59" t="s">
        <v>79</v>
      </c>
      <c r="W240" s="59" t="s">
        <v>79</v>
      </c>
      <c r="X240" s="59" t="s">
        <v>79</v>
      </c>
      <c r="Y240" s="59" t="s">
        <v>79</v>
      </c>
      <c r="Z240" s="59" t="s">
        <v>79</v>
      </c>
      <c r="AA240" s="59" t="s">
        <v>79</v>
      </c>
      <c r="AB240" s="59" t="s">
        <v>79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 s="59" t="s">
        <v>79</v>
      </c>
      <c r="O300" s="59" t="s">
        <v>79</v>
      </c>
      <c r="P300" s="59" t="s">
        <v>79</v>
      </c>
      <c r="Q300" s="59" t="s">
        <v>79</v>
      </c>
      <c r="R300" s="59" t="s">
        <v>79</v>
      </c>
      <c r="S300" s="59" t="s">
        <v>79</v>
      </c>
      <c r="T300" s="59" t="s">
        <v>79</v>
      </c>
      <c r="U300" s="59" t="s">
        <v>79</v>
      </c>
      <c r="V300" s="59" t="s">
        <v>79</v>
      </c>
      <c r="W300" s="59" t="s">
        <v>79</v>
      </c>
      <c r="X300" s="59" t="s">
        <v>79</v>
      </c>
      <c r="Y300" s="59" t="s">
        <v>79</v>
      </c>
      <c r="Z300" s="59" t="s">
        <v>79</v>
      </c>
      <c r="AA300" s="59" t="s">
        <v>79</v>
      </c>
      <c r="AB300" s="59" t="s">
        <v>79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 s="59" t="s">
        <v>79</v>
      </c>
      <c r="O360" s="59" t="s">
        <v>79</v>
      </c>
      <c r="P360" s="59" t="s">
        <v>79</v>
      </c>
      <c r="Q360" s="59" t="s">
        <v>79</v>
      </c>
      <c r="R360" s="59" t="s">
        <v>79</v>
      </c>
      <c r="S360" s="59" t="s">
        <v>79</v>
      </c>
      <c r="T360" s="59" t="s">
        <v>79</v>
      </c>
      <c r="U360" s="59" t="s">
        <v>79</v>
      </c>
      <c r="V360" s="59" t="s">
        <v>79</v>
      </c>
      <c r="W360" s="59" t="s">
        <v>79</v>
      </c>
      <c r="X360" s="59" t="s">
        <v>79</v>
      </c>
      <c r="Y360" s="59" t="s">
        <v>79</v>
      </c>
      <c r="Z360" s="59" t="s">
        <v>79</v>
      </c>
      <c r="AA360" s="59" t="s">
        <v>79</v>
      </c>
      <c r="AB360" s="59" t="s">
        <v>79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 s="59" t="s">
        <v>79</v>
      </c>
      <c r="O420" s="59" t="s">
        <v>79</v>
      </c>
      <c r="P420" s="59" t="s">
        <v>79</v>
      </c>
      <c r="Q420" s="59" t="s">
        <v>79</v>
      </c>
      <c r="R420" s="59" t="s">
        <v>79</v>
      </c>
      <c r="S420" s="59" t="s">
        <v>79</v>
      </c>
      <c r="T420" s="59" t="s">
        <v>79</v>
      </c>
      <c r="U420" s="59" t="s">
        <v>79</v>
      </c>
      <c r="V420" s="59" t="s">
        <v>79</v>
      </c>
      <c r="W420" s="59" t="s">
        <v>79</v>
      </c>
      <c r="X420" s="59" t="s">
        <v>79</v>
      </c>
      <c r="Y420" s="59" t="s">
        <v>79</v>
      </c>
      <c r="Z420" s="59" t="s">
        <v>79</v>
      </c>
      <c r="AA420" s="59" t="s">
        <v>79</v>
      </c>
      <c r="AB420" s="59" t="s">
        <v>79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 s="59" t="s">
        <v>79</v>
      </c>
      <c r="O480" s="59" t="s">
        <v>79</v>
      </c>
      <c r="P480" s="59" t="s">
        <v>79</v>
      </c>
      <c r="Q480" s="59" t="s">
        <v>79</v>
      </c>
      <c r="R480" s="59" t="s">
        <v>79</v>
      </c>
      <c r="S480" s="59" t="s">
        <v>79</v>
      </c>
      <c r="T480" s="59" t="s">
        <v>79</v>
      </c>
      <c r="U480" s="59" t="s">
        <v>79</v>
      </c>
      <c r="V480" s="59" t="s">
        <v>79</v>
      </c>
      <c r="W480" s="59" t="s">
        <v>79</v>
      </c>
      <c r="X480" s="59" t="s">
        <v>79</v>
      </c>
      <c r="Y480" s="59" t="s">
        <v>79</v>
      </c>
      <c r="Z480" s="59" t="s">
        <v>79</v>
      </c>
      <c r="AA480" s="59" t="s">
        <v>79</v>
      </c>
      <c r="AB480" s="59" t="s">
        <v>79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 s="59" t="s">
        <v>79</v>
      </c>
      <c r="O540" s="59" t="s">
        <v>79</v>
      </c>
      <c r="P540" s="59" t="s">
        <v>79</v>
      </c>
      <c r="Q540" s="59" t="s">
        <v>79</v>
      </c>
      <c r="R540" s="59" t="s">
        <v>79</v>
      </c>
      <c r="S540" s="59" t="s">
        <v>79</v>
      </c>
      <c r="T540" s="59" t="s">
        <v>79</v>
      </c>
      <c r="U540" s="59" t="s">
        <v>79</v>
      </c>
      <c r="V540" s="59" t="s">
        <v>79</v>
      </c>
      <c r="W540" s="59" t="s">
        <v>79</v>
      </c>
      <c r="X540" s="59" t="s">
        <v>79</v>
      </c>
      <c r="Y540" s="59" t="s">
        <v>79</v>
      </c>
      <c r="Z540" s="59" t="s">
        <v>79</v>
      </c>
      <c r="AA540" s="59" t="s">
        <v>79</v>
      </c>
      <c r="AB540" s="59" t="s">
        <v>79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 s="59" t="s">
        <v>79</v>
      </c>
      <c r="O600" s="59" t="s">
        <v>79</v>
      </c>
      <c r="P600" s="59" t="s">
        <v>79</v>
      </c>
      <c r="Q600" s="59" t="s">
        <v>79</v>
      </c>
      <c r="R600" s="59" t="s">
        <v>79</v>
      </c>
      <c r="S600" s="59" t="s">
        <v>79</v>
      </c>
      <c r="T600" s="59" t="s">
        <v>79</v>
      </c>
      <c r="U600" s="59" t="s">
        <v>79</v>
      </c>
      <c r="V600" s="59" t="s">
        <v>79</v>
      </c>
      <c r="W600" s="59" t="s">
        <v>79</v>
      </c>
      <c r="X600" s="59" t="s">
        <v>79</v>
      </c>
      <c r="Y600" s="59" t="s">
        <v>79</v>
      </c>
      <c r="Z600" s="59" t="s">
        <v>79</v>
      </c>
      <c r="AA600" s="59" t="s">
        <v>79</v>
      </c>
      <c r="AB600" s="59" t="s">
        <v>79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 s="59" t="s">
        <v>79</v>
      </c>
      <c r="O660" s="59" t="s">
        <v>79</v>
      </c>
      <c r="P660" s="59" t="s">
        <v>79</v>
      </c>
      <c r="Q660" s="59" t="s">
        <v>79</v>
      </c>
      <c r="R660" s="59" t="s">
        <v>79</v>
      </c>
      <c r="S660" s="59" t="s">
        <v>79</v>
      </c>
      <c r="T660" s="59" t="s">
        <v>79</v>
      </c>
      <c r="U660" s="59" t="s">
        <v>79</v>
      </c>
      <c r="V660" s="59" t="s">
        <v>79</v>
      </c>
      <c r="W660" s="59" t="s">
        <v>79</v>
      </c>
      <c r="X660" s="59" t="s">
        <v>79</v>
      </c>
      <c r="Y660" s="59" t="s">
        <v>79</v>
      </c>
      <c r="Z660" s="59" t="s">
        <v>79</v>
      </c>
      <c r="AA660" s="59" t="s">
        <v>79</v>
      </c>
      <c r="AB660" s="59" t="s">
        <v>79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 s="59" t="s">
        <v>79</v>
      </c>
      <c r="O720" s="59" t="s">
        <v>79</v>
      </c>
      <c r="P720" s="59" t="s">
        <v>79</v>
      </c>
      <c r="Q720" s="59" t="s">
        <v>79</v>
      </c>
      <c r="R720" s="59" t="s">
        <v>79</v>
      </c>
      <c r="S720" s="59" t="s">
        <v>79</v>
      </c>
      <c r="T720" s="59" t="s">
        <v>79</v>
      </c>
      <c r="U720" s="59" t="s">
        <v>79</v>
      </c>
      <c r="V720" s="59" t="s">
        <v>79</v>
      </c>
      <c r="W720" s="59" t="s">
        <v>79</v>
      </c>
      <c r="X720" s="59" t="s">
        <v>79</v>
      </c>
      <c r="Y720" s="59" t="s">
        <v>79</v>
      </c>
      <c r="Z720" s="59" t="s">
        <v>79</v>
      </c>
      <c r="AA720" s="59" t="s">
        <v>79</v>
      </c>
      <c r="AB720" s="59" t="s">
        <v>79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 s="59" t="s">
        <v>79</v>
      </c>
      <c r="O780" s="59" t="s">
        <v>79</v>
      </c>
      <c r="P780" s="59" t="s">
        <v>79</v>
      </c>
      <c r="Q780" s="59" t="s">
        <v>79</v>
      </c>
      <c r="R780" s="59" t="s">
        <v>79</v>
      </c>
      <c r="S780" s="59" t="s">
        <v>79</v>
      </c>
      <c r="T780" s="59" t="s">
        <v>79</v>
      </c>
      <c r="U780" s="59" t="s">
        <v>79</v>
      </c>
      <c r="V780" s="59" t="s">
        <v>79</v>
      </c>
      <c r="W780" s="59" t="s">
        <v>79</v>
      </c>
      <c r="X780" s="59" t="s">
        <v>79</v>
      </c>
      <c r="Y780" s="59" t="s">
        <v>79</v>
      </c>
      <c r="Z780" s="59" t="s">
        <v>79</v>
      </c>
      <c r="AA780" s="59" t="s">
        <v>79</v>
      </c>
      <c r="AB780" s="59" t="s">
        <v>79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 s="59" t="s">
        <v>79</v>
      </c>
      <c r="O840" s="59" t="s">
        <v>79</v>
      </c>
      <c r="P840" s="59" t="s">
        <v>79</v>
      </c>
      <c r="Q840" s="59" t="s">
        <v>79</v>
      </c>
      <c r="R840" s="59" t="s">
        <v>79</v>
      </c>
      <c r="S840" s="59" t="s">
        <v>79</v>
      </c>
      <c r="T840" s="59" t="s">
        <v>79</v>
      </c>
      <c r="U840" s="59" t="s">
        <v>79</v>
      </c>
      <c r="V840" s="59" t="s">
        <v>79</v>
      </c>
      <c r="W840" s="59" t="s">
        <v>79</v>
      </c>
      <c r="X840" s="59" t="s">
        <v>79</v>
      </c>
      <c r="Y840" s="59" t="s">
        <v>79</v>
      </c>
      <c r="Z840" s="59" t="s">
        <v>79</v>
      </c>
      <c r="AA840" s="59" t="s">
        <v>79</v>
      </c>
      <c r="AB840" s="59" t="s">
        <v>79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 s="59" t="s">
        <v>79</v>
      </c>
      <c r="O900" s="59" t="s">
        <v>79</v>
      </c>
      <c r="P900" s="59" t="s">
        <v>79</v>
      </c>
      <c r="Q900" s="59" t="s">
        <v>79</v>
      </c>
      <c r="R900" s="59" t="s">
        <v>79</v>
      </c>
      <c r="S900" s="59" t="s">
        <v>79</v>
      </c>
      <c r="T900" s="59" t="s">
        <v>79</v>
      </c>
      <c r="U900" s="59" t="s">
        <v>79</v>
      </c>
      <c r="V900" s="59" t="s">
        <v>79</v>
      </c>
      <c r="W900" s="59" t="s">
        <v>79</v>
      </c>
      <c r="X900" s="59" t="s">
        <v>79</v>
      </c>
      <c r="Y900" s="59" t="s">
        <v>79</v>
      </c>
      <c r="Z900" s="59" t="s">
        <v>79</v>
      </c>
      <c r="AA900" s="59" t="s">
        <v>79</v>
      </c>
      <c r="AB900" s="59" t="s">
        <v>79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 s="59" t="s">
        <v>79</v>
      </c>
      <c r="O960" s="59" t="s">
        <v>79</v>
      </c>
      <c r="P960" s="59" t="s">
        <v>79</v>
      </c>
      <c r="Q960" s="59" t="s">
        <v>79</v>
      </c>
      <c r="R960" s="59" t="s">
        <v>79</v>
      </c>
      <c r="S960" s="59" t="s">
        <v>79</v>
      </c>
      <c r="T960" s="59" t="s">
        <v>79</v>
      </c>
      <c r="U960" s="59" t="s">
        <v>79</v>
      </c>
      <c r="V960" s="59" t="s">
        <v>79</v>
      </c>
      <c r="W960" s="59" t="s">
        <v>79</v>
      </c>
      <c r="X960" s="59" t="s">
        <v>79</v>
      </c>
      <c r="Y960" s="59" t="s">
        <v>79</v>
      </c>
      <c r="Z960" s="59" t="s">
        <v>79</v>
      </c>
      <c r="AA960" s="59" t="s">
        <v>79</v>
      </c>
      <c r="AB960" s="59" t="s">
        <v>79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 s="59" t="s">
        <v>79</v>
      </c>
      <c r="O1020" s="59" t="s">
        <v>79</v>
      </c>
      <c r="P1020" s="59" t="s">
        <v>79</v>
      </c>
      <c r="Q1020" s="59" t="s">
        <v>79</v>
      </c>
      <c r="R1020" s="59" t="s">
        <v>79</v>
      </c>
      <c r="S1020" s="59" t="s">
        <v>79</v>
      </c>
      <c r="T1020" s="59" t="s">
        <v>79</v>
      </c>
      <c r="U1020" s="59" t="s">
        <v>79</v>
      </c>
      <c r="V1020" s="59" t="s">
        <v>79</v>
      </c>
      <c r="W1020" s="59" t="s">
        <v>79</v>
      </c>
      <c r="X1020" s="59" t="s">
        <v>79</v>
      </c>
      <c r="Y1020" s="59" t="s">
        <v>79</v>
      </c>
      <c r="Z1020" s="59" t="s">
        <v>79</v>
      </c>
      <c r="AA1020" s="59" t="s">
        <v>79</v>
      </c>
      <c r="AB1020" s="59" t="s">
        <v>79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 s="59" t="s">
        <v>79</v>
      </c>
      <c r="O1080" s="59" t="s">
        <v>79</v>
      </c>
      <c r="P1080" s="59" t="s">
        <v>79</v>
      </c>
      <c r="Q1080" s="59" t="s">
        <v>79</v>
      </c>
      <c r="R1080" s="59" t="s">
        <v>79</v>
      </c>
      <c r="S1080" s="59" t="s">
        <v>79</v>
      </c>
      <c r="T1080" s="59" t="s">
        <v>79</v>
      </c>
      <c r="U1080" s="59" t="s">
        <v>79</v>
      </c>
      <c r="V1080" s="59" t="s">
        <v>79</v>
      </c>
      <c r="W1080" s="59" t="s">
        <v>79</v>
      </c>
      <c r="X1080" s="59" t="s">
        <v>79</v>
      </c>
      <c r="Y1080" s="59" t="s">
        <v>79</v>
      </c>
      <c r="Z1080" s="59" t="s">
        <v>79</v>
      </c>
      <c r="AA1080" s="59" t="s">
        <v>79</v>
      </c>
      <c r="AB1080" s="59" t="s">
        <v>79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 s="59" t="s">
        <v>79</v>
      </c>
      <c r="O1140" s="59" t="s">
        <v>79</v>
      </c>
      <c r="P1140" s="59" t="s">
        <v>79</v>
      </c>
      <c r="Q1140" s="59" t="s">
        <v>79</v>
      </c>
      <c r="R1140" s="59" t="s">
        <v>79</v>
      </c>
      <c r="S1140" s="59" t="s">
        <v>79</v>
      </c>
      <c r="T1140" s="59" t="s">
        <v>79</v>
      </c>
      <c r="U1140" s="59" t="s">
        <v>79</v>
      </c>
      <c r="V1140" s="59" t="s">
        <v>79</v>
      </c>
      <c r="W1140" s="59" t="s">
        <v>79</v>
      </c>
      <c r="X1140" s="59" t="s">
        <v>79</v>
      </c>
      <c r="Y1140" s="59" t="s">
        <v>79</v>
      </c>
      <c r="Z1140" s="59" t="s">
        <v>79</v>
      </c>
      <c r="AA1140" s="59" t="s">
        <v>79</v>
      </c>
      <c r="AB1140" s="59" t="s">
        <v>79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 s="59" t="s">
        <v>79</v>
      </c>
      <c r="O1200" s="59" t="s">
        <v>79</v>
      </c>
      <c r="P1200" s="59" t="s">
        <v>79</v>
      </c>
      <c r="Q1200" s="59" t="s">
        <v>79</v>
      </c>
      <c r="R1200" s="59" t="s">
        <v>79</v>
      </c>
      <c r="S1200" s="59" t="s">
        <v>79</v>
      </c>
      <c r="T1200" s="59" t="s">
        <v>79</v>
      </c>
      <c r="U1200" s="59" t="s">
        <v>79</v>
      </c>
      <c r="V1200" s="59" t="s">
        <v>79</v>
      </c>
      <c r="W1200" s="59" t="s">
        <v>79</v>
      </c>
      <c r="X1200" s="59" t="s">
        <v>79</v>
      </c>
      <c r="Y1200" s="59" t="s">
        <v>79</v>
      </c>
      <c r="Z1200" s="59" t="s">
        <v>79</v>
      </c>
      <c r="AA1200" s="59" t="s">
        <v>79</v>
      </c>
      <c r="AB1200" s="59" t="s">
        <v>79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 s="59" t="s">
        <v>79</v>
      </c>
      <c r="O1260" s="59" t="s">
        <v>79</v>
      </c>
      <c r="P1260" s="59" t="s">
        <v>79</v>
      </c>
      <c r="Q1260" s="59" t="s">
        <v>79</v>
      </c>
      <c r="R1260" s="59" t="s">
        <v>79</v>
      </c>
      <c r="S1260" s="59" t="s">
        <v>79</v>
      </c>
      <c r="T1260" s="59" t="s">
        <v>79</v>
      </c>
      <c r="U1260" s="59" t="s">
        <v>79</v>
      </c>
      <c r="V1260" s="59" t="s">
        <v>79</v>
      </c>
      <c r="W1260" s="59" t="s">
        <v>79</v>
      </c>
      <c r="X1260" s="59" t="s">
        <v>79</v>
      </c>
      <c r="Y1260" s="59" t="s">
        <v>79</v>
      </c>
      <c r="Z1260" s="59" t="s">
        <v>79</v>
      </c>
      <c r="AA1260" s="59" t="s">
        <v>79</v>
      </c>
      <c r="AB1260" s="59" t="s">
        <v>79</v>
      </c>
      <c r="AC1260" s="4"/>
    </row>
    <row r="1261" spans="1:29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7" t="s">
        <v>6</v>
      </c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7" t="s">
        <v>6</v>
      </c>
      <c r="AC1261" s="4"/>
    </row>
    <row r="1262" spans="1:29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7" t="s">
        <v>6</v>
      </c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7" t="s">
        <v>6</v>
      </c>
      <c r="AC1262" s="4"/>
    </row>
    <row r="1263" spans="1:29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7" t="s">
        <v>6</v>
      </c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7" t="s">
        <v>6</v>
      </c>
      <c r="AC1263" s="4"/>
    </row>
    <row r="1264" spans="1:29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7" t="s">
        <v>6</v>
      </c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7" t="s">
        <v>6</v>
      </c>
      <c r="AC1264" s="4"/>
    </row>
    <row r="1265" spans="2:29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7" t="s">
        <v>6</v>
      </c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7" t="s">
        <v>6</v>
      </c>
      <c r="AC1265" s="4"/>
    </row>
    <row r="1266" spans="2:29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7" t="s">
        <v>6</v>
      </c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7" t="s">
        <v>6</v>
      </c>
      <c r="AC1266" s="4"/>
    </row>
    <row r="1267" spans="2:29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7" t="s">
        <v>6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7" t="s">
        <v>6</v>
      </c>
      <c r="AC1267" s="4"/>
    </row>
    <row r="1268" spans="2:29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7" t="s">
        <v>6</v>
      </c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7" t="s">
        <v>6</v>
      </c>
      <c r="AC1268" s="4"/>
    </row>
    <row r="1269" spans="2:29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7" t="s">
        <v>6</v>
      </c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7" t="s">
        <v>6</v>
      </c>
      <c r="AC1269" s="4"/>
    </row>
    <row r="1270" spans="2:29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7" t="s">
        <v>6</v>
      </c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7" t="s">
        <v>6</v>
      </c>
      <c r="AC1270" s="4"/>
    </row>
    <row r="1271" spans="2:29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7" t="s">
        <v>6</v>
      </c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7" t="s">
        <v>6</v>
      </c>
      <c r="AC1271" s="4"/>
    </row>
    <row r="1272" spans="2:29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7" t="s">
        <v>6</v>
      </c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7" t="s">
        <v>6</v>
      </c>
      <c r="AC1272" s="4"/>
    </row>
    <row r="1273" spans="2:29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7" t="s">
        <v>6</v>
      </c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7" t="s">
        <v>6</v>
      </c>
      <c r="AC1273" s="4"/>
    </row>
    <row r="1274" spans="2:29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7" t="s">
        <v>6</v>
      </c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7" t="s">
        <v>6</v>
      </c>
      <c r="AC1274" s="4"/>
    </row>
    <row r="1275" spans="2:29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7" t="s">
        <v>6</v>
      </c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7" t="s">
        <v>6</v>
      </c>
      <c r="AC1275" s="4"/>
    </row>
    <row r="1276" spans="2:29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7" t="s">
        <v>6</v>
      </c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7" t="s">
        <v>6</v>
      </c>
      <c r="AC1276" s="4"/>
    </row>
    <row r="1277" spans="2:29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7" t="s">
        <v>6</v>
      </c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7" t="s">
        <v>6</v>
      </c>
      <c r="AC1277" s="4"/>
    </row>
    <row r="1278" spans="2:29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7" t="s">
        <v>6</v>
      </c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7" t="s">
        <v>6</v>
      </c>
      <c r="AC1278" s="4"/>
    </row>
    <row r="1279" spans="2:29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7" t="s">
        <v>6</v>
      </c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7" t="s">
        <v>6</v>
      </c>
      <c r="AC1279" s="4"/>
    </row>
    <row r="1280" spans="2:29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7" t="s">
        <v>6</v>
      </c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7" t="s">
        <v>6</v>
      </c>
      <c r="AC1280" s="4"/>
    </row>
    <row r="1281" spans="2:29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7" t="s">
        <v>6</v>
      </c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7" t="s">
        <v>6</v>
      </c>
      <c r="AC1281" s="4"/>
    </row>
    <row r="1282" spans="2:29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7" t="s">
        <v>6</v>
      </c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7" t="s">
        <v>6</v>
      </c>
      <c r="AC1282" s="4"/>
    </row>
    <row r="1283" spans="2:29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7" t="s">
        <v>6</v>
      </c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7" t="s">
        <v>6</v>
      </c>
      <c r="AC1283" s="4"/>
    </row>
    <row r="1284" spans="2:29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7" t="s">
        <v>6</v>
      </c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7" t="s">
        <v>6</v>
      </c>
      <c r="AC1284" s="4"/>
    </row>
    <row r="1285" spans="2:29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7" t="s">
        <v>6</v>
      </c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7" t="s">
        <v>6</v>
      </c>
      <c r="AC1285" s="4"/>
    </row>
    <row r="1286" spans="2:29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7" t="s">
        <v>6</v>
      </c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7" t="s">
        <v>6</v>
      </c>
      <c r="AC1286" s="4"/>
    </row>
    <row r="1287" spans="2:29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7" t="s">
        <v>6</v>
      </c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7" t="s">
        <v>6</v>
      </c>
      <c r="AC1287" s="4"/>
    </row>
    <row r="1288" spans="2:29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7" t="s">
        <v>6</v>
      </c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7" t="s">
        <v>6</v>
      </c>
      <c r="AC1288" s="4"/>
    </row>
    <row r="1289" spans="2:29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7" t="s">
        <v>6</v>
      </c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7" t="s">
        <v>6</v>
      </c>
      <c r="AC1289" s="4"/>
    </row>
    <row r="1290" spans="2:29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7" t="s">
        <v>6</v>
      </c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7" t="s">
        <v>6</v>
      </c>
      <c r="AC1290" s="4"/>
    </row>
    <row r="1291" spans="2:29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7" t="s">
        <v>6</v>
      </c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7" t="s">
        <v>6</v>
      </c>
      <c r="AC1291" s="4"/>
    </row>
    <row r="1292" spans="2:29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7" t="s">
        <v>6</v>
      </c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7" t="s">
        <v>6</v>
      </c>
      <c r="AC1292" s="4"/>
    </row>
    <row r="1293" spans="2:29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7" t="s">
        <v>6</v>
      </c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7" t="s">
        <v>6</v>
      </c>
      <c r="AC1293" s="4"/>
    </row>
    <row r="1294" spans="2:29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7" t="s">
        <v>6</v>
      </c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7" t="s">
        <v>6</v>
      </c>
      <c r="AC1294" s="4"/>
    </row>
    <row r="1295" spans="2:29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7" t="s">
        <v>6</v>
      </c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7" t="s">
        <v>6</v>
      </c>
      <c r="AC1295" s="4"/>
    </row>
    <row r="1296" spans="2:29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7" t="s">
        <v>6</v>
      </c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7" t="s">
        <v>6</v>
      </c>
      <c r="AC1296" s="4"/>
    </row>
    <row r="1297" spans="2:29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7" t="s">
        <v>6</v>
      </c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7" t="s">
        <v>6</v>
      </c>
      <c r="AC1297" s="4"/>
    </row>
    <row r="1298" spans="2:29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7" t="s">
        <v>6</v>
      </c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7" t="s">
        <v>6</v>
      </c>
      <c r="AC1298" s="4"/>
    </row>
    <row r="1299" spans="2:29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7" t="s">
        <v>6</v>
      </c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7" t="s">
        <v>6</v>
      </c>
      <c r="AC1299" s="4"/>
    </row>
    <row r="1300" spans="2:29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7" t="s">
        <v>6</v>
      </c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7" t="s">
        <v>6</v>
      </c>
      <c r="AC1300" s="4"/>
    </row>
    <row r="1301" spans="2:29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7" t="s">
        <v>6</v>
      </c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7" t="s">
        <v>6</v>
      </c>
      <c r="AC1301" s="4"/>
    </row>
    <row r="1302" spans="2:29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7" t="s">
        <v>6</v>
      </c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7" t="s">
        <v>6</v>
      </c>
      <c r="AC1302" s="4"/>
    </row>
    <row r="1303" spans="2:29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7" t="s">
        <v>6</v>
      </c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7" t="s">
        <v>6</v>
      </c>
      <c r="AC1303" s="4"/>
    </row>
    <row r="1304" spans="2:29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7" t="s">
        <v>6</v>
      </c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7" t="s">
        <v>6</v>
      </c>
      <c r="AC1304" s="4"/>
    </row>
    <row r="1305" spans="2:29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7" t="s">
        <v>6</v>
      </c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7" t="s">
        <v>6</v>
      </c>
      <c r="AC1305" s="4"/>
    </row>
    <row r="1306" spans="2:29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7" t="s">
        <v>6</v>
      </c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7" t="s">
        <v>6</v>
      </c>
      <c r="AC1306" s="4"/>
    </row>
    <row r="1307" spans="2:29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7" t="s">
        <v>6</v>
      </c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7" t="s">
        <v>6</v>
      </c>
      <c r="AC1307" s="4"/>
    </row>
    <row r="1308" spans="2:29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7" t="s">
        <v>6</v>
      </c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7" t="s">
        <v>6</v>
      </c>
      <c r="AC1308" s="4"/>
    </row>
    <row r="1309" spans="2:29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7" t="s">
        <v>6</v>
      </c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7" t="s">
        <v>6</v>
      </c>
      <c r="AC1309" s="4"/>
    </row>
    <row r="1310" spans="2:29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7" t="s">
        <v>6</v>
      </c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7" t="s">
        <v>6</v>
      </c>
      <c r="AC1310" s="4"/>
    </row>
    <row r="1311" spans="2:29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7" t="s">
        <v>6</v>
      </c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7" t="s">
        <v>6</v>
      </c>
      <c r="AC1311" s="4"/>
    </row>
    <row r="1312" spans="2:29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7" t="s">
        <v>6</v>
      </c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7" t="s">
        <v>6</v>
      </c>
      <c r="AC1312" s="4"/>
    </row>
    <row r="1313" spans="1:29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7" t="s">
        <v>6</v>
      </c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7" t="s">
        <v>6</v>
      </c>
      <c r="AC1313" s="4"/>
    </row>
    <row r="1314" spans="1:29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7" t="s">
        <v>6</v>
      </c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7" t="s">
        <v>6</v>
      </c>
      <c r="AC1314" s="4"/>
    </row>
    <row r="1315" spans="1:29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7" t="s">
        <v>6</v>
      </c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7" t="s">
        <v>6</v>
      </c>
      <c r="AC1315" s="4"/>
    </row>
    <row r="1316" spans="1:29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7" t="s">
        <v>6</v>
      </c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7" t="s">
        <v>6</v>
      </c>
      <c r="AC1316" s="4"/>
    </row>
    <row r="1317" spans="1:29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7" t="s">
        <v>6</v>
      </c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7" t="s">
        <v>6</v>
      </c>
      <c r="AC1317" s="4"/>
    </row>
    <row r="1318" spans="1:29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7" t="s">
        <v>6</v>
      </c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7" t="s">
        <v>6</v>
      </c>
      <c r="AC1318" s="4"/>
    </row>
    <row r="1319" spans="1:29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7" t="s">
        <v>6</v>
      </c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7" t="s">
        <v>6</v>
      </c>
      <c r="AC1319" s="4"/>
    </row>
    <row r="1320" spans="1:29" x14ac:dyDescent="0.25">
      <c r="A1320" s="59" t="s">
        <v>79</v>
      </c>
      <c r="B1320" s="59" t="s">
        <v>79</v>
      </c>
      <c r="C1320" s="59" t="s">
        <v>79</v>
      </c>
      <c r="D1320" s="59" t="s">
        <v>79</v>
      </c>
      <c r="E1320" s="59" t="s">
        <v>79</v>
      </c>
      <c r="F1320" s="59" t="s">
        <v>79</v>
      </c>
      <c r="G1320" s="59" t="s">
        <v>79</v>
      </c>
      <c r="H1320" s="59" t="s">
        <v>79</v>
      </c>
      <c r="I1320" s="59" t="s">
        <v>79</v>
      </c>
      <c r="J1320" s="59" t="s">
        <v>79</v>
      </c>
      <c r="K1320" s="59" t="s">
        <v>79</v>
      </c>
      <c r="L1320" s="59" t="s">
        <v>79</v>
      </c>
      <c r="M1320" s="59" t="s">
        <v>79</v>
      </c>
      <c r="N1320" s="59" t="s">
        <v>79</v>
      </c>
      <c r="O1320" s="59" t="s">
        <v>79</v>
      </c>
      <c r="P1320" s="59" t="s">
        <v>79</v>
      </c>
      <c r="Q1320" s="59" t="s">
        <v>79</v>
      </c>
      <c r="R1320" s="59" t="s">
        <v>79</v>
      </c>
      <c r="S1320" s="59" t="s">
        <v>79</v>
      </c>
      <c r="T1320" s="59" t="s">
        <v>79</v>
      </c>
      <c r="U1320" s="59" t="s">
        <v>79</v>
      </c>
      <c r="V1320" s="59" t="s">
        <v>79</v>
      </c>
      <c r="W1320" s="59" t="s">
        <v>79</v>
      </c>
      <c r="X1320" s="59" t="s">
        <v>79</v>
      </c>
      <c r="Y1320" s="59" t="s">
        <v>79</v>
      </c>
      <c r="Z1320" s="59" t="s">
        <v>79</v>
      </c>
      <c r="AA1320" s="59" t="s">
        <v>79</v>
      </c>
      <c r="AB1320" s="59" t="s">
        <v>79</v>
      </c>
      <c r="AC132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0"/>
  <sheetViews>
    <sheetView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14" x14ac:dyDescent="0.25">
      <c r="A1" s="1" t="s">
        <v>0</v>
      </c>
      <c r="C1" t="s">
        <v>7</v>
      </c>
      <c r="D1" s="3"/>
      <c r="E1" s="3"/>
      <c r="N1" s="8" t="s">
        <v>6</v>
      </c>
    </row>
    <row r="2" spans="1:14" x14ac:dyDescent="0.25">
      <c r="A2" s="1" t="s">
        <v>1</v>
      </c>
      <c r="C2" s="2" t="s">
        <v>8</v>
      </c>
      <c r="N2" s="8" t="s">
        <v>6</v>
      </c>
    </row>
    <row r="3" spans="1:14" x14ac:dyDescent="0.25">
      <c r="A3" s="1" t="s">
        <v>2</v>
      </c>
      <c r="C3" s="2" t="s">
        <v>9</v>
      </c>
      <c r="N3" s="8" t="s">
        <v>6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</row>
    <row r="5" spans="1:14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</row>
    <row r="6" spans="1:14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</row>
    <row r="7" spans="1:14" x14ac:dyDescent="0.25">
      <c r="C7" s="7" t="s">
        <v>21</v>
      </c>
      <c r="D7" s="4" t="s">
        <v>16</v>
      </c>
      <c r="L7" s="4"/>
      <c r="M7" s="6"/>
      <c r="N7" s="7" t="s">
        <v>6</v>
      </c>
    </row>
    <row r="8" spans="1:14" x14ac:dyDescent="0.25">
      <c r="C8" s="7" t="s">
        <v>61</v>
      </c>
      <c r="D8" s="2" t="s">
        <v>22</v>
      </c>
      <c r="L8" s="6"/>
      <c r="M8" s="6"/>
      <c r="N8" s="7" t="s">
        <v>6</v>
      </c>
    </row>
    <row r="9" spans="1:14" x14ac:dyDescent="0.25">
      <c r="C9" s="7" t="s">
        <v>84</v>
      </c>
      <c r="D9" s="2" t="s">
        <v>23</v>
      </c>
      <c r="L9" s="6"/>
      <c r="M9" s="6"/>
      <c r="N9" s="7" t="s">
        <v>6</v>
      </c>
    </row>
    <row r="10" spans="1:14" x14ac:dyDescent="0.25">
      <c r="L10" s="6"/>
      <c r="M10" s="6"/>
      <c r="N10" s="7" t="s">
        <v>6</v>
      </c>
    </row>
    <row r="11" spans="1:14" x14ac:dyDescent="0.25">
      <c r="A11" s="5" t="s">
        <v>4</v>
      </c>
      <c r="C11" s="20" t="s">
        <v>20</v>
      </c>
      <c r="D11" s="21"/>
      <c r="E11" s="22">
        <v>1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</row>
    <row r="12" spans="1:14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</row>
    <row r="13" spans="1:14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</row>
    <row r="14" spans="1:14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</row>
    <row r="15" spans="1:14" x14ac:dyDescent="0.25">
      <c r="A15" s="6"/>
      <c r="B15" s="6"/>
      <c r="C15" s="20" t="s">
        <v>33</v>
      </c>
      <c r="D15" s="30"/>
      <c r="E15" s="30"/>
      <c r="F15" s="30"/>
      <c r="G15" s="21"/>
      <c r="H15" s="31">
        <v>800</v>
      </c>
      <c r="I15" s="30" t="s">
        <v>34</v>
      </c>
      <c r="J15" s="30"/>
      <c r="K15" s="32"/>
      <c r="L15" s="4"/>
      <c r="M15" s="6"/>
      <c r="N15" s="7" t="s">
        <v>6</v>
      </c>
    </row>
    <row r="16" spans="1:14" x14ac:dyDescent="0.25">
      <c r="A16" s="5"/>
      <c r="B16" s="6"/>
      <c r="C16" s="33" t="s">
        <v>35</v>
      </c>
      <c r="D16" s="34"/>
      <c r="E16" s="34"/>
      <c r="F16" s="34"/>
      <c r="G16" s="35"/>
      <c r="H16" s="36">
        <v>190</v>
      </c>
      <c r="I16" s="34" t="s">
        <v>36</v>
      </c>
      <c r="J16" s="34"/>
      <c r="K16" s="37"/>
      <c r="L16" s="4"/>
      <c r="M16" s="6"/>
      <c r="N16" s="7" t="s">
        <v>6</v>
      </c>
    </row>
    <row r="17" spans="1:14" x14ac:dyDescent="0.25">
      <c r="A17" s="6"/>
      <c r="B17" s="6"/>
      <c r="C17" s="38" t="s">
        <v>37</v>
      </c>
      <c r="D17" s="12"/>
      <c r="E17" s="12"/>
      <c r="F17" s="12"/>
      <c r="G17" s="13"/>
      <c r="H17" s="39">
        <v>20</v>
      </c>
      <c r="I17" s="12" t="s">
        <v>38</v>
      </c>
      <c r="J17" s="12"/>
      <c r="K17" s="40"/>
      <c r="L17" s="4"/>
      <c r="M17" s="6"/>
      <c r="N17" s="7" t="s">
        <v>6</v>
      </c>
    </row>
    <row r="18" spans="1:14" x14ac:dyDescent="0.25">
      <c r="A18" s="6"/>
      <c r="B18" s="6"/>
      <c r="C18" s="33" t="s">
        <v>40</v>
      </c>
      <c r="D18" s="34"/>
      <c r="E18" s="34"/>
      <c r="F18" s="34"/>
      <c r="G18" s="35"/>
      <c r="H18" s="36">
        <v>30</v>
      </c>
      <c r="I18" s="34" t="s">
        <v>36</v>
      </c>
      <c r="J18" s="34"/>
      <c r="K18" s="37"/>
      <c r="L18" s="4"/>
      <c r="M18" s="6"/>
      <c r="N18" s="7" t="s">
        <v>6</v>
      </c>
    </row>
    <row r="19" spans="1:14" x14ac:dyDescent="0.25">
      <c r="C19" s="38" t="s">
        <v>42</v>
      </c>
      <c r="D19" s="12"/>
      <c r="E19" s="12"/>
      <c r="F19" s="12"/>
      <c r="G19" s="13"/>
      <c r="H19" s="39">
        <v>40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</row>
    <row r="20" spans="1:1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</row>
    <row r="21" spans="1:14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</row>
    <row r="22" spans="1:14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</row>
    <row r="23" spans="1:14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</row>
    <row r="24" spans="1:14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1</v>
      </c>
      <c r="K24" s="46" t="str">
        <f>F11</f>
        <v>year(s)</v>
      </c>
      <c r="L24" s="4"/>
      <c r="M24" s="6"/>
      <c r="N24" s="7" t="s">
        <v>6</v>
      </c>
    </row>
    <row r="25" spans="1:14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</row>
    <row r="26" spans="1:14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</row>
    <row r="27" spans="1:14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</row>
    <row r="28" spans="1:14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</row>
    <row r="29" spans="1:14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</row>
    <row r="30" spans="1:14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</row>
    <row r="31" spans="1:14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</row>
    <row r="32" spans="1:14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</row>
    <row r="33" spans="1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</row>
    <row r="34" spans="1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</row>
    <row r="35" spans="1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</row>
    <row r="36" spans="1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</row>
    <row r="37" spans="1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</row>
    <row r="38" spans="1:14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</row>
    <row r="40" spans="1:14" x14ac:dyDescent="0.25">
      <c r="N40" s="7" t="s">
        <v>6</v>
      </c>
    </row>
    <row r="41" spans="1:14" x14ac:dyDescent="0.25">
      <c r="N41" s="7" t="s">
        <v>6</v>
      </c>
    </row>
    <row r="42" spans="1:14" x14ac:dyDescent="0.25">
      <c r="N42" s="7" t="s">
        <v>6</v>
      </c>
    </row>
    <row r="43" spans="1:14" x14ac:dyDescent="0.25">
      <c r="N43" s="7" t="s">
        <v>6</v>
      </c>
    </row>
    <row r="44" spans="1:14" x14ac:dyDescent="0.25">
      <c r="N44" s="7" t="s">
        <v>6</v>
      </c>
    </row>
    <row r="45" spans="1:14" x14ac:dyDescent="0.25">
      <c r="N45" s="7" t="s">
        <v>6</v>
      </c>
    </row>
    <row r="46" spans="1:14" x14ac:dyDescent="0.25">
      <c r="N46" s="7" t="s">
        <v>6</v>
      </c>
    </row>
    <row r="47" spans="1:14" x14ac:dyDescent="0.25">
      <c r="N47" s="7" t="s">
        <v>6</v>
      </c>
    </row>
    <row r="48" spans="1:14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59" t="s">
        <v>79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/>
    </row>
    <row r="61" spans="1:14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/>
    </row>
    <row r="62" spans="1:14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/>
    </row>
    <row r="63" spans="1:14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</row>
    <row r="65" spans="2:14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</row>
    <row r="66" spans="2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</row>
    <row r="67" spans="2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/>
    </row>
    <row r="113" spans="1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</row>
    <row r="114" spans="1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</row>
    <row r="115" spans="1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/>
    </row>
    <row r="116" spans="1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</row>
    <row r="117" spans="1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</row>
    <row r="118" spans="1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</row>
    <row r="119" spans="1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</row>
    <row r="120" spans="1:14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/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</row>
    <row r="180" spans="1:14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/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</row>
    <row r="240" spans="1:14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/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</row>
    <row r="300" spans="1:14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/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</row>
    <row r="360" spans="1:14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/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</row>
    <row r="420" spans="1:14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/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</row>
    <row r="480" spans="1:14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/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</row>
    <row r="540" spans="1:14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/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</row>
    <row r="600" spans="1:14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/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</row>
    <row r="660" spans="1:14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/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</row>
    <row r="720" spans="1:14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/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</row>
    <row r="780" spans="1:14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/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</row>
    <row r="840" spans="1:14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/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</row>
    <row r="900" spans="1:14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/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</row>
    <row r="960" spans="1:14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/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</row>
    <row r="1020" spans="1:14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/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</row>
    <row r="1080" spans="1:14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/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</row>
    <row r="1140" spans="1:14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/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</row>
    <row r="1200" spans="1:14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/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</row>
    <row r="1260" spans="1:14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/>
    </row>
    <row r="1261" spans="1:14" x14ac:dyDescent="0.25">
      <c r="N1261"/>
    </row>
    <row r="1262" spans="1:14" x14ac:dyDescent="0.25">
      <c r="N1262"/>
    </row>
    <row r="1263" spans="1:14" x14ac:dyDescent="0.25">
      <c r="N1263"/>
    </row>
    <row r="1264" spans="1:14" x14ac:dyDescent="0.25">
      <c r="N1264"/>
    </row>
    <row r="1265" spans="14:14" x14ac:dyDescent="0.25">
      <c r="N1265"/>
    </row>
    <row r="1266" spans="14:14" x14ac:dyDescent="0.25">
      <c r="N1266"/>
    </row>
    <row r="1267" spans="14:14" x14ac:dyDescent="0.25">
      <c r="N1267"/>
    </row>
    <row r="1268" spans="14:14" x14ac:dyDescent="0.25">
      <c r="N1268"/>
    </row>
    <row r="1269" spans="14:14" x14ac:dyDescent="0.25">
      <c r="N1269"/>
    </row>
    <row r="1270" spans="14:14" x14ac:dyDescent="0.25">
      <c r="N1270"/>
    </row>
    <row r="1271" spans="14:14" x14ac:dyDescent="0.25">
      <c r="N1271"/>
    </row>
    <row r="1272" spans="14:14" x14ac:dyDescent="0.25">
      <c r="N1272"/>
    </row>
    <row r="1273" spans="14:14" x14ac:dyDescent="0.25">
      <c r="N1273"/>
    </row>
    <row r="1274" spans="14:14" x14ac:dyDescent="0.25">
      <c r="N1274"/>
    </row>
    <row r="1275" spans="14:14" x14ac:dyDescent="0.25">
      <c r="N1275"/>
    </row>
    <row r="1276" spans="14:14" x14ac:dyDescent="0.25">
      <c r="N1276"/>
    </row>
    <row r="1277" spans="14:14" x14ac:dyDescent="0.25">
      <c r="N1277"/>
    </row>
    <row r="1278" spans="14:14" x14ac:dyDescent="0.25">
      <c r="N1278"/>
    </row>
    <row r="1279" spans="14:14" x14ac:dyDescent="0.25">
      <c r="N1279"/>
    </row>
    <row r="1280" spans="14:14" x14ac:dyDescent="0.25">
      <c r="N1280"/>
    </row>
    <row r="1281" spans="14:14" x14ac:dyDescent="0.25">
      <c r="N1281"/>
    </row>
    <row r="1282" spans="14:14" x14ac:dyDescent="0.25">
      <c r="N1282"/>
    </row>
    <row r="1283" spans="14:14" x14ac:dyDescent="0.25">
      <c r="N1283"/>
    </row>
    <row r="1284" spans="14:14" x14ac:dyDescent="0.25">
      <c r="N1284"/>
    </row>
    <row r="1285" spans="14:14" x14ac:dyDescent="0.25">
      <c r="N1285"/>
    </row>
    <row r="1286" spans="14:14" x14ac:dyDescent="0.25">
      <c r="N1286"/>
    </row>
    <row r="1287" spans="14:14" x14ac:dyDescent="0.25">
      <c r="N1287"/>
    </row>
    <row r="1288" spans="14:14" x14ac:dyDescent="0.25">
      <c r="N1288"/>
    </row>
    <row r="1289" spans="14:14" x14ac:dyDescent="0.25">
      <c r="N1289"/>
    </row>
    <row r="1290" spans="14:14" x14ac:dyDescent="0.25">
      <c r="N1290"/>
    </row>
    <row r="1291" spans="14:14" x14ac:dyDescent="0.25">
      <c r="N1291"/>
    </row>
    <row r="1292" spans="14:14" x14ac:dyDescent="0.25">
      <c r="N1292"/>
    </row>
    <row r="1293" spans="14:14" x14ac:dyDescent="0.25">
      <c r="N1293"/>
    </row>
    <row r="1294" spans="14:14" x14ac:dyDescent="0.25">
      <c r="N1294"/>
    </row>
    <row r="1295" spans="14:14" x14ac:dyDescent="0.25">
      <c r="N1295"/>
    </row>
    <row r="1296" spans="14:14" x14ac:dyDescent="0.25">
      <c r="N1296"/>
    </row>
    <row r="1297" spans="14:14" x14ac:dyDescent="0.25">
      <c r="N1297"/>
    </row>
    <row r="1298" spans="14:14" x14ac:dyDescent="0.25">
      <c r="N1298"/>
    </row>
    <row r="1299" spans="14:14" x14ac:dyDescent="0.25">
      <c r="N1299"/>
    </row>
    <row r="1300" spans="14:14" x14ac:dyDescent="0.25">
      <c r="N1300"/>
    </row>
    <row r="1301" spans="14:14" x14ac:dyDescent="0.25">
      <c r="N1301"/>
    </row>
    <row r="1302" spans="14:14" x14ac:dyDescent="0.25">
      <c r="N1302"/>
    </row>
    <row r="1303" spans="14:14" x14ac:dyDescent="0.25">
      <c r="N1303"/>
    </row>
    <row r="1304" spans="14:14" x14ac:dyDescent="0.25">
      <c r="N1304"/>
    </row>
    <row r="1305" spans="14:14" x14ac:dyDescent="0.25">
      <c r="N1305"/>
    </row>
    <row r="1306" spans="14:14" x14ac:dyDescent="0.25">
      <c r="N1306"/>
    </row>
    <row r="1307" spans="14:14" x14ac:dyDescent="0.25">
      <c r="N1307"/>
    </row>
    <row r="1308" spans="14:14" x14ac:dyDescent="0.25">
      <c r="N1308"/>
    </row>
    <row r="1309" spans="14:14" x14ac:dyDescent="0.25">
      <c r="N1309"/>
    </row>
    <row r="1310" spans="14:14" x14ac:dyDescent="0.25">
      <c r="N1310"/>
    </row>
    <row r="1311" spans="14:14" x14ac:dyDescent="0.25">
      <c r="N1311"/>
    </row>
    <row r="1312" spans="14:14" x14ac:dyDescent="0.25">
      <c r="N1312"/>
    </row>
    <row r="1313" spans="14:14" x14ac:dyDescent="0.25">
      <c r="N1313"/>
    </row>
    <row r="1314" spans="14:14" x14ac:dyDescent="0.25">
      <c r="N1314"/>
    </row>
    <row r="1315" spans="14:14" x14ac:dyDescent="0.25">
      <c r="N1315"/>
    </row>
    <row r="1316" spans="14:14" x14ac:dyDescent="0.25">
      <c r="N1316"/>
    </row>
    <row r="1317" spans="14:14" x14ac:dyDescent="0.25">
      <c r="N1317"/>
    </row>
    <row r="1318" spans="14:14" x14ac:dyDescent="0.25">
      <c r="N1318"/>
    </row>
    <row r="1319" spans="14:14" x14ac:dyDescent="0.25">
      <c r="N1319"/>
    </row>
    <row r="1320" spans="14:14" x14ac:dyDescent="0.25">
      <c r="N1320"/>
    </row>
    <row r="1321" spans="14:14" x14ac:dyDescent="0.25">
      <c r="N1321"/>
    </row>
    <row r="1322" spans="14:14" x14ac:dyDescent="0.25">
      <c r="N1322"/>
    </row>
    <row r="1323" spans="14:14" x14ac:dyDescent="0.25">
      <c r="N1323"/>
    </row>
    <row r="1324" spans="14:14" x14ac:dyDescent="0.25">
      <c r="N1324"/>
    </row>
    <row r="1325" spans="14:14" x14ac:dyDescent="0.25">
      <c r="N1325"/>
    </row>
    <row r="1326" spans="14:14" x14ac:dyDescent="0.25">
      <c r="N1326"/>
    </row>
    <row r="1327" spans="14:14" x14ac:dyDescent="0.25">
      <c r="N1327"/>
    </row>
    <row r="1328" spans="14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8</v>
      </c>
      <c r="N2" s="8" t="s">
        <v>6</v>
      </c>
      <c r="O2" s="9" t="s">
        <v>10</v>
      </c>
      <c r="P2" s="1" t="s">
        <v>82</v>
      </c>
      <c r="AB2" s="7" t="s">
        <v>6</v>
      </c>
      <c r="AC2" s="4"/>
    </row>
    <row r="3" spans="1:29" x14ac:dyDescent="0.25">
      <c r="A3" s="1" t="s">
        <v>2</v>
      </c>
      <c r="C3" s="2" t="s">
        <v>9</v>
      </c>
      <c r="N3" s="8" t="s">
        <v>6</v>
      </c>
      <c r="P3" s="8" t="s">
        <v>5</v>
      </c>
      <c r="Q3" s="2" t="s">
        <v>33</v>
      </c>
      <c r="S3" s="8" t="s">
        <v>50</v>
      </c>
      <c r="T3" s="2" t="s">
        <v>35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P4" s="8" t="s">
        <v>5</v>
      </c>
      <c r="Q4" s="61">
        <f>H15</f>
        <v>800</v>
      </c>
      <c r="S4" s="8" t="s">
        <v>50</v>
      </c>
      <c r="T4" s="61">
        <f>H16</f>
        <v>190</v>
      </c>
      <c r="AB4" s="7" t="s">
        <v>6</v>
      </c>
      <c r="AC4" s="4"/>
    </row>
    <row r="5" spans="1:29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P5" s="8" t="s">
        <v>5</v>
      </c>
      <c r="Q5" s="43">
        <f>Q4-T4</f>
        <v>610</v>
      </c>
      <c r="R5" s="11" t="s">
        <v>53</v>
      </c>
      <c r="AB5" s="7" t="s">
        <v>6</v>
      </c>
      <c r="AC5" s="4"/>
    </row>
    <row r="6" spans="1:29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AB6" s="7" t="s">
        <v>6</v>
      </c>
      <c r="AC6" s="4"/>
    </row>
    <row r="7" spans="1:29" x14ac:dyDescent="0.25">
      <c r="C7" s="7" t="s">
        <v>21</v>
      </c>
      <c r="D7" s="4" t="s">
        <v>16</v>
      </c>
      <c r="L7" s="4"/>
      <c r="M7" s="6"/>
      <c r="N7" s="7" t="s">
        <v>6</v>
      </c>
      <c r="O7" s="9" t="s">
        <v>21</v>
      </c>
      <c r="P7" s="1" t="s">
        <v>11</v>
      </c>
      <c r="U7" s="14" t="s">
        <v>12</v>
      </c>
      <c r="AB7" s="7" t="s">
        <v>6</v>
      </c>
      <c r="AC7" s="4"/>
    </row>
    <row r="8" spans="1:29" x14ac:dyDescent="0.25">
      <c r="C8" s="7" t="s">
        <v>61</v>
      </c>
      <c r="D8" s="2" t="s">
        <v>22</v>
      </c>
      <c r="L8" s="6"/>
      <c r="M8" s="6"/>
      <c r="N8" s="7" t="s">
        <v>6</v>
      </c>
      <c r="AB8" s="7" t="s">
        <v>6</v>
      </c>
      <c r="AC8" s="4"/>
    </row>
    <row r="9" spans="1:29" x14ac:dyDescent="0.25">
      <c r="C9" s="7" t="s">
        <v>84</v>
      </c>
      <c r="D9" s="2" t="s">
        <v>23</v>
      </c>
      <c r="L9" s="6"/>
      <c r="M9" s="6"/>
      <c r="N9" s="7" t="s">
        <v>6</v>
      </c>
      <c r="O9" s="7" t="s">
        <v>14</v>
      </c>
      <c r="P9" s="5" t="s">
        <v>15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L10" s="6"/>
      <c r="M10" s="6"/>
      <c r="N10" s="7" t="s">
        <v>6</v>
      </c>
      <c r="O10" s="4"/>
      <c r="P10" s="4"/>
      <c r="Q10" s="4" t="s">
        <v>17</v>
      </c>
      <c r="R10" s="4"/>
      <c r="S10" s="4"/>
      <c r="T10" s="10" t="s">
        <v>5</v>
      </c>
      <c r="U10" s="7" t="s">
        <v>18</v>
      </c>
      <c r="V10" s="10" t="s">
        <v>19</v>
      </c>
      <c r="W10" s="4" t="s">
        <v>20</v>
      </c>
      <c r="X10" s="4"/>
      <c r="Z10" s="4"/>
      <c r="AA10" s="4"/>
      <c r="AB10" s="7" t="s">
        <v>6</v>
      </c>
      <c r="AC10" s="4"/>
    </row>
    <row r="11" spans="1:29" x14ac:dyDescent="0.25">
      <c r="A11" s="5" t="s">
        <v>4</v>
      </c>
      <c r="C11" s="20" t="s">
        <v>20</v>
      </c>
      <c r="D11" s="21"/>
      <c r="E11" s="22">
        <v>1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  <c r="O11" s="4"/>
      <c r="P11" s="4"/>
      <c r="Q11" s="4"/>
      <c r="R11" s="4"/>
      <c r="S11" s="4"/>
      <c r="T11" s="10" t="s">
        <v>5</v>
      </c>
      <c r="U11" s="15">
        <f>H15</f>
        <v>800</v>
      </c>
      <c r="V11" s="10" t="s">
        <v>19</v>
      </c>
      <c r="W11" s="16">
        <f>E11</f>
        <v>1</v>
      </c>
      <c r="X11" s="4"/>
      <c r="Z11" s="4"/>
      <c r="AA11" s="4"/>
      <c r="AB11" s="7" t="s">
        <v>6</v>
      </c>
      <c r="AC11" s="4"/>
    </row>
    <row r="12" spans="1:29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  <c r="O12" s="4"/>
      <c r="P12" s="4"/>
      <c r="Q12" s="4"/>
      <c r="R12" s="4"/>
      <c r="S12" s="4"/>
      <c r="T12" s="10" t="s">
        <v>5</v>
      </c>
      <c r="U12" s="17">
        <f>U11/W11</f>
        <v>800</v>
      </c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 t="s">
        <v>6</v>
      </c>
      <c r="AC13" s="4"/>
    </row>
    <row r="14" spans="1:29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  <c r="P14" s="1"/>
      <c r="Q14" s="5"/>
      <c r="R14" s="4"/>
      <c r="S14" s="18" t="s">
        <v>24</v>
      </c>
      <c r="T14" s="10" t="s">
        <v>5</v>
      </c>
      <c r="U14" s="19">
        <f>U12</f>
        <v>800</v>
      </c>
      <c r="W14" s="4"/>
      <c r="X14" s="4"/>
      <c r="Y14" s="4"/>
      <c r="AB14" s="7" t="s">
        <v>6</v>
      </c>
      <c r="AC14" s="4"/>
    </row>
    <row r="15" spans="1:29" x14ac:dyDescent="0.25">
      <c r="A15" s="6"/>
      <c r="B15" s="6"/>
      <c r="C15" s="20" t="s">
        <v>33</v>
      </c>
      <c r="D15" s="30"/>
      <c r="E15" s="30"/>
      <c r="F15" s="30"/>
      <c r="G15" s="21"/>
      <c r="H15" s="31">
        <v>800</v>
      </c>
      <c r="I15" s="30" t="s">
        <v>34</v>
      </c>
      <c r="J15" s="30"/>
      <c r="K15" s="32"/>
      <c r="L15" s="4"/>
      <c r="M15" s="6"/>
      <c r="N15" s="7" t="s">
        <v>6</v>
      </c>
      <c r="AB15" s="7" t="s">
        <v>6</v>
      </c>
      <c r="AC15" s="4"/>
    </row>
    <row r="16" spans="1:29" x14ac:dyDescent="0.25">
      <c r="A16" s="5"/>
      <c r="B16" s="6"/>
      <c r="C16" s="33" t="s">
        <v>35</v>
      </c>
      <c r="D16" s="34"/>
      <c r="E16" s="34"/>
      <c r="F16" s="34"/>
      <c r="G16" s="35"/>
      <c r="H16" s="36">
        <v>190</v>
      </c>
      <c r="I16" s="34" t="s">
        <v>36</v>
      </c>
      <c r="J16" s="34"/>
      <c r="K16" s="37"/>
      <c r="L16" s="4"/>
      <c r="M16" s="6"/>
      <c r="N16" s="7" t="s">
        <v>6</v>
      </c>
      <c r="O16" s="7" t="s">
        <v>26</v>
      </c>
      <c r="P16" s="5" t="s">
        <v>27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 t="s">
        <v>6</v>
      </c>
      <c r="AC16" s="4"/>
    </row>
    <row r="17" spans="1:29" x14ac:dyDescent="0.25">
      <c r="A17" s="6"/>
      <c r="B17" s="6"/>
      <c r="C17" s="38" t="s">
        <v>37</v>
      </c>
      <c r="D17" s="12"/>
      <c r="E17" s="12"/>
      <c r="F17" s="12"/>
      <c r="G17" s="13"/>
      <c r="H17" s="39">
        <v>20</v>
      </c>
      <c r="I17" s="12" t="s">
        <v>38</v>
      </c>
      <c r="J17" s="12"/>
      <c r="K17" s="40"/>
      <c r="L17" s="4"/>
      <c r="M17" s="6"/>
      <c r="N17" s="7" t="s">
        <v>6</v>
      </c>
      <c r="O17" s="4"/>
      <c r="P17" s="4"/>
      <c r="Q17" s="4" t="str">
        <f>C16 &amp; " amortized over " &amp; E11 &amp; " " &amp; F11</f>
        <v>directly attributable acquisition expenses amortized over 1 year(s)</v>
      </c>
      <c r="R17" s="4"/>
      <c r="S17" s="4"/>
      <c r="T17" s="4"/>
      <c r="U17" s="4"/>
      <c r="V17" s="4"/>
      <c r="W17" s="4"/>
      <c r="X17" s="7" t="s">
        <v>5</v>
      </c>
      <c r="Y17" s="24">
        <f>H16</f>
        <v>190</v>
      </c>
      <c r="Z17" s="10" t="s">
        <v>19</v>
      </c>
      <c r="AA17" s="7">
        <f>E11</f>
        <v>1</v>
      </c>
      <c r="AB17" s="7" t="s">
        <v>6</v>
      </c>
      <c r="AC17" s="4"/>
    </row>
    <row r="18" spans="1:29" x14ac:dyDescent="0.25">
      <c r="A18" s="6"/>
      <c r="B18" s="6"/>
      <c r="C18" s="33" t="s">
        <v>40</v>
      </c>
      <c r="D18" s="34"/>
      <c r="E18" s="34"/>
      <c r="F18" s="34"/>
      <c r="G18" s="35"/>
      <c r="H18" s="36">
        <v>30</v>
      </c>
      <c r="I18" s="34" t="s">
        <v>36</v>
      </c>
      <c r="J18" s="34"/>
      <c r="K18" s="37"/>
      <c r="L18" s="4"/>
      <c r="M18" s="6"/>
      <c r="N18" s="7" t="s">
        <v>6</v>
      </c>
      <c r="O18" s="4"/>
      <c r="P18" s="4"/>
      <c r="Q18" s="28" t="s">
        <v>32</v>
      </c>
      <c r="R18" s="4"/>
      <c r="S18" s="4"/>
      <c r="T18" s="4"/>
      <c r="U18" s="4"/>
      <c r="V18" s="4"/>
      <c r="W18" s="4"/>
      <c r="X18" s="7" t="s">
        <v>5</v>
      </c>
      <c r="Y18" s="29">
        <f>Y17/AA17</f>
        <v>190</v>
      </c>
      <c r="Z18" s="4"/>
      <c r="AA18" s="4"/>
      <c r="AB18" s="7" t="s">
        <v>6</v>
      </c>
      <c r="AC18" s="4"/>
    </row>
    <row r="19" spans="1:29" x14ac:dyDescent="0.25">
      <c r="C19" s="38" t="s">
        <v>42</v>
      </c>
      <c r="D19" s="12"/>
      <c r="E19" s="12"/>
      <c r="F19" s="12"/>
      <c r="G19" s="13"/>
      <c r="H19" s="39">
        <v>40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 t="s">
        <v>6</v>
      </c>
      <c r="AC19" s="4"/>
    </row>
    <row r="20" spans="1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/>
      <c r="Q20" s="4" t="str">
        <f>C17 &amp; " " &amp; I16</f>
        <v>directly attributable maintenance expenses paid at inception</v>
      </c>
      <c r="R20" s="4"/>
      <c r="S20" s="4"/>
      <c r="T20" s="4"/>
      <c r="U20" s="4"/>
      <c r="V20" s="4"/>
      <c r="W20" s="7"/>
      <c r="X20" s="7" t="s">
        <v>5</v>
      </c>
      <c r="Y20" s="29">
        <f>H17</f>
        <v>20</v>
      </c>
      <c r="Z20" s="4"/>
      <c r="AA20" s="4"/>
      <c r="AB20" s="7" t="s">
        <v>6</v>
      </c>
      <c r="AC20" s="4"/>
    </row>
    <row r="21" spans="1:29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28" t="s">
        <v>39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1:29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  <c r="O22" s="4"/>
      <c r="P22" s="4"/>
      <c r="Q22" s="14" t="s">
        <v>41</v>
      </c>
      <c r="Z22" s="4"/>
      <c r="AA22" s="4"/>
      <c r="AB22" s="7" t="s">
        <v>6</v>
      </c>
      <c r="AC22" s="4"/>
    </row>
    <row r="23" spans="1:29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  <c r="O23" s="4"/>
      <c r="P23" s="4"/>
      <c r="Z23" s="4"/>
      <c r="AA23" s="4"/>
      <c r="AB23" s="7" t="s">
        <v>6</v>
      </c>
      <c r="AC23" s="4"/>
    </row>
    <row r="24" spans="1:29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1</v>
      </c>
      <c r="K24" s="46" t="str">
        <f>F11</f>
        <v>year(s)</v>
      </c>
      <c r="L24" s="4"/>
      <c r="M24" s="6"/>
      <c r="N24" s="7" t="s">
        <v>6</v>
      </c>
      <c r="O24" s="4"/>
      <c r="P24" s="4"/>
      <c r="Q24" s="4"/>
      <c r="R24" s="4"/>
      <c r="S24" s="4"/>
      <c r="T24" s="5"/>
      <c r="W24" s="18" t="s">
        <v>44</v>
      </c>
      <c r="X24" s="7" t="s">
        <v>5</v>
      </c>
      <c r="Y24" s="42">
        <f>Y18+Y20</f>
        <v>210</v>
      </c>
      <c r="Z24" s="4"/>
      <c r="AA24" s="4"/>
      <c r="AB24" s="7" t="s">
        <v>6</v>
      </c>
      <c r="AC24" s="4"/>
    </row>
    <row r="25" spans="1:29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1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O26" s="7" t="s">
        <v>47</v>
      </c>
      <c r="P26" s="5" t="s">
        <v>48</v>
      </c>
      <c r="Q26" s="4"/>
      <c r="R26" s="4"/>
      <c r="S26" s="7" t="s">
        <v>5</v>
      </c>
      <c r="T26" s="4" t="s">
        <v>49</v>
      </c>
      <c r="U26" s="4"/>
      <c r="V26" s="7" t="s">
        <v>50</v>
      </c>
      <c r="W26" s="4" t="s">
        <v>27</v>
      </c>
      <c r="X26" s="4"/>
      <c r="Y26" s="4"/>
      <c r="Z26" s="4"/>
      <c r="AA26" s="4"/>
      <c r="AB26" s="7" t="s">
        <v>6</v>
      </c>
      <c r="AC26" s="4"/>
    </row>
    <row r="27" spans="1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4"/>
      <c r="P27" s="4"/>
      <c r="Q27" s="4"/>
      <c r="R27" s="4"/>
      <c r="S27" s="7" t="s">
        <v>5</v>
      </c>
      <c r="T27" s="43">
        <f>U14</f>
        <v>800</v>
      </c>
      <c r="U27" s="4"/>
      <c r="V27" s="7" t="s">
        <v>50</v>
      </c>
      <c r="W27" s="44">
        <f>Y24</f>
        <v>210</v>
      </c>
      <c r="X27" s="4"/>
      <c r="Y27" s="4"/>
      <c r="Z27" s="4"/>
      <c r="AA27" s="4"/>
      <c r="AB27" s="7" t="s">
        <v>6</v>
      </c>
      <c r="AC27" s="4"/>
    </row>
    <row r="28" spans="1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/>
      <c r="R28" s="4"/>
      <c r="S28" s="7" t="s">
        <v>5</v>
      </c>
      <c r="T28" s="47">
        <f>T27-W27</f>
        <v>590</v>
      </c>
      <c r="U28" s="11" t="s">
        <v>60</v>
      </c>
      <c r="V28" s="4"/>
      <c r="W28" s="4"/>
      <c r="X28" s="4"/>
      <c r="Y28" s="4"/>
      <c r="Z28" s="4"/>
      <c r="AA28" s="4"/>
      <c r="AB28" s="7" t="s">
        <v>6</v>
      </c>
      <c r="AC28" s="4"/>
    </row>
    <row r="29" spans="1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AB29" s="7" t="s">
        <v>6</v>
      </c>
      <c r="AC29" s="4"/>
    </row>
    <row r="30" spans="1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9" t="s">
        <v>61</v>
      </c>
      <c r="P30" s="5" t="s">
        <v>55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7" t="s">
        <v>6</v>
      </c>
      <c r="AC30" s="4"/>
    </row>
    <row r="31" spans="1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 t="str">
        <f>C18</f>
        <v>NON-DIRECTLY attributable acquisition expenses</v>
      </c>
      <c r="R31" s="4"/>
      <c r="S31" s="4"/>
      <c r="T31" s="4"/>
      <c r="U31" s="4"/>
      <c r="X31" s="7" t="s">
        <v>5</v>
      </c>
      <c r="Y31" s="29">
        <f>H18</f>
        <v>30</v>
      </c>
      <c r="Z31" s="4"/>
      <c r="AA31" s="4"/>
      <c r="AB31" s="7" t="s">
        <v>6</v>
      </c>
      <c r="AC31" s="4"/>
    </row>
    <row r="32" spans="1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 t="str">
        <f>C19 &amp; " amortized over " &amp; E11 &amp; " years"</f>
        <v>NON-DIRECTLY attributable maintenance expenses amortized over 1 years</v>
      </c>
      <c r="R33" s="4"/>
      <c r="S33" s="4"/>
      <c r="T33" s="4"/>
      <c r="U33" s="4"/>
      <c r="V33" s="4"/>
      <c r="W33" s="4"/>
      <c r="X33" s="7" t="s">
        <v>5</v>
      </c>
      <c r="Y33" s="24">
        <f>H19</f>
        <v>40</v>
      </c>
      <c r="Z33" s="10" t="s">
        <v>19</v>
      </c>
      <c r="AA33" s="7">
        <f>E11</f>
        <v>1</v>
      </c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7" t="s">
        <v>5</v>
      </c>
      <c r="Y34" s="29">
        <f>Y33/AA33</f>
        <v>40</v>
      </c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4"/>
      <c r="Q36" s="4"/>
      <c r="R36" s="4"/>
      <c r="S36" s="4"/>
      <c r="T36" s="4"/>
      <c r="U36" s="4"/>
      <c r="V36" s="4"/>
      <c r="W36" s="18" t="s">
        <v>56</v>
      </c>
      <c r="X36" s="7" t="s">
        <v>5</v>
      </c>
      <c r="Y36" s="42">
        <f>Y31+Y34</f>
        <v>70</v>
      </c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  <c r="O38" s="7" t="s">
        <v>57</v>
      </c>
      <c r="P38" s="5" t="s">
        <v>58</v>
      </c>
      <c r="Q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P39" s="7" t="s">
        <v>5</v>
      </c>
      <c r="Q39" s="4" t="s">
        <v>48</v>
      </c>
      <c r="R39" s="4"/>
      <c r="S39" s="4"/>
      <c r="T39" s="7" t="s">
        <v>59</v>
      </c>
      <c r="U39" s="16" t="s">
        <v>56</v>
      </c>
      <c r="V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O40" s="4"/>
      <c r="P40" s="7" t="s">
        <v>5</v>
      </c>
      <c r="Q40" s="48">
        <f>T28</f>
        <v>590</v>
      </c>
      <c r="R40" s="4"/>
      <c r="S40" s="4"/>
      <c r="T40" s="7" t="s">
        <v>59</v>
      </c>
      <c r="U40" s="44">
        <f>Y36</f>
        <v>70</v>
      </c>
      <c r="V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4"/>
      <c r="P41" s="7" t="s">
        <v>5</v>
      </c>
      <c r="Q41" s="50">
        <f>Q40-U40</f>
        <v>520</v>
      </c>
      <c r="R41" s="11" t="s">
        <v>78</v>
      </c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AB42" s="7" t="s">
        <v>6</v>
      </c>
      <c r="AC42" s="4"/>
    </row>
    <row r="43" spans="1:29" x14ac:dyDescent="0.25">
      <c r="N43" s="7" t="s">
        <v>6</v>
      </c>
      <c r="O43" s="9" t="s">
        <v>84</v>
      </c>
      <c r="P43" s="7" t="s">
        <v>62</v>
      </c>
      <c r="Q43" s="51" t="s">
        <v>63</v>
      </c>
      <c r="R43" s="49" t="s">
        <v>64</v>
      </c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7"/>
      <c r="Q44" s="51" t="s">
        <v>63</v>
      </c>
      <c r="R44" s="49" t="s">
        <v>65</v>
      </c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7"/>
      <c r="Q45" s="52" t="s">
        <v>50</v>
      </c>
      <c r="R45" s="53" t="s">
        <v>66</v>
      </c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51" t="s">
        <v>63</v>
      </c>
      <c r="R46" s="49" t="s">
        <v>67</v>
      </c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51" t="s">
        <v>63</v>
      </c>
      <c r="R47" s="49" t="s">
        <v>68</v>
      </c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52" t="s">
        <v>50</v>
      </c>
      <c r="R48" s="53" t="s">
        <v>69</v>
      </c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4"/>
      <c r="Q49" s="52" t="s">
        <v>50</v>
      </c>
      <c r="R49" s="53" t="s">
        <v>80</v>
      </c>
      <c r="S49" s="4"/>
      <c r="T49" s="4"/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7" t="s">
        <v>62</v>
      </c>
      <c r="Q51" s="51" t="s">
        <v>63</v>
      </c>
      <c r="R51" s="54">
        <v>0</v>
      </c>
      <c r="S51" s="7" t="s">
        <v>70</v>
      </c>
      <c r="T51" s="55" t="s">
        <v>71</v>
      </c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51" t="s">
        <v>63</v>
      </c>
      <c r="R52" s="54">
        <f>H15</f>
        <v>800</v>
      </c>
      <c r="S52" s="7" t="s">
        <v>70</v>
      </c>
      <c r="T52" s="55" t="s">
        <v>72</v>
      </c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52" t="s">
        <v>50</v>
      </c>
      <c r="R53" s="56">
        <f>H16</f>
        <v>190</v>
      </c>
      <c r="S53" s="7" t="s">
        <v>70</v>
      </c>
      <c r="T53" s="11" t="s">
        <v>73</v>
      </c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51" t="s">
        <v>63</v>
      </c>
      <c r="R54" s="54">
        <f>Y18</f>
        <v>190</v>
      </c>
      <c r="S54" s="7" t="s">
        <v>70</v>
      </c>
      <c r="T54" s="55" t="s">
        <v>74</v>
      </c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51" t="s">
        <v>63</v>
      </c>
      <c r="R55" s="54">
        <v>0</v>
      </c>
      <c r="S55" s="7" t="s">
        <v>70</v>
      </c>
      <c r="T55" s="55" t="s">
        <v>75</v>
      </c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52" t="s">
        <v>50</v>
      </c>
      <c r="R56" s="56">
        <f>U14</f>
        <v>800</v>
      </c>
      <c r="S56" s="7" t="s">
        <v>70</v>
      </c>
      <c r="T56" s="11" t="s">
        <v>76</v>
      </c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4"/>
      <c r="Q57" s="52" t="s">
        <v>50</v>
      </c>
      <c r="R57" s="56">
        <v>0</v>
      </c>
      <c r="S57" s="7" t="s">
        <v>70</v>
      </c>
      <c r="T57" s="11" t="s">
        <v>77</v>
      </c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57" t="s">
        <v>62</v>
      </c>
      <c r="Q59" s="58">
        <f>R51+R52-R53+R54+R55-R56-R57</f>
        <v>0</v>
      </c>
      <c r="R59" s="11" t="s">
        <v>85</v>
      </c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59" t="s">
        <v>79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 s="59" t="s">
        <v>79</v>
      </c>
      <c r="O60" s="59" t="s">
        <v>79</v>
      </c>
      <c r="P60" s="59" t="s">
        <v>79</v>
      </c>
      <c r="Q60" s="59" t="s">
        <v>79</v>
      </c>
      <c r="R60" s="59" t="s">
        <v>79</v>
      </c>
      <c r="S60" s="59" t="s">
        <v>79</v>
      </c>
      <c r="T60" s="59" t="s">
        <v>79</v>
      </c>
      <c r="U60" s="59" t="s">
        <v>79</v>
      </c>
      <c r="V60" s="59" t="s">
        <v>79</v>
      </c>
      <c r="W60" s="59" t="s">
        <v>79</v>
      </c>
      <c r="X60" s="59" t="s">
        <v>79</v>
      </c>
      <c r="Y60" s="59" t="s">
        <v>79</v>
      </c>
      <c r="Z60" s="59" t="s">
        <v>79</v>
      </c>
      <c r="AA60" s="59" t="s">
        <v>79</v>
      </c>
      <c r="AB60" s="59" t="s">
        <v>79</v>
      </c>
      <c r="AC60" s="4"/>
    </row>
    <row r="61" spans="1:29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 t="s">
        <v>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7" t="s">
        <v>6</v>
      </c>
      <c r="AC61" s="4"/>
    </row>
    <row r="62" spans="1:29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 t="s">
        <v>6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7" t="s">
        <v>6</v>
      </c>
      <c r="AC62" s="4"/>
    </row>
    <row r="63" spans="1:29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 t="s">
        <v>6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7" t="s">
        <v>6</v>
      </c>
      <c r="AC63" s="4"/>
    </row>
    <row r="64" spans="1:29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7" t="s">
        <v>6</v>
      </c>
      <c r="AC64" s="4"/>
    </row>
    <row r="65" spans="2:29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" t="s">
        <v>6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2:29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7" t="s">
        <v>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" t="s">
        <v>6</v>
      </c>
      <c r="AC66" s="4"/>
    </row>
    <row r="67" spans="2:29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7" t="s">
        <v>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" t="s">
        <v>6</v>
      </c>
      <c r="AC67" s="4"/>
    </row>
    <row r="68" spans="2:29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7" t="s">
        <v>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" t="s">
        <v>6</v>
      </c>
      <c r="AC68" s="4"/>
    </row>
    <row r="69" spans="2:29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2:29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7" t="s">
        <v>6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7" t="s">
        <v>6</v>
      </c>
      <c r="AC70" s="4"/>
    </row>
    <row r="71" spans="2:29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7" t="s">
        <v>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7" t="s">
        <v>6</v>
      </c>
      <c r="AC71" s="4"/>
    </row>
    <row r="72" spans="2:29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7" t="s">
        <v>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2:29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7" t="s">
        <v>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" t="s">
        <v>6</v>
      </c>
      <c r="AC73" s="4"/>
    </row>
    <row r="74" spans="2:29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7" t="s">
        <v>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7" t="s">
        <v>6</v>
      </c>
      <c r="AC74" s="4"/>
    </row>
    <row r="75" spans="2:29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2:29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7" t="s">
        <v>6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7" t="s">
        <v>6</v>
      </c>
      <c r="AC76" s="4"/>
    </row>
    <row r="77" spans="2:29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7" t="s">
        <v>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2:29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7" t="s">
        <v>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7" t="s">
        <v>6</v>
      </c>
      <c r="AC78" s="4"/>
    </row>
    <row r="79" spans="2:29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7" t="s">
        <v>6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7" t="s">
        <v>6</v>
      </c>
      <c r="AC79" s="4"/>
    </row>
    <row r="80" spans="2:29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" t="s">
        <v>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7" t="s">
        <v>6</v>
      </c>
      <c r="AC80" s="4"/>
    </row>
    <row r="81" spans="2:29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2:29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7" t="s">
        <v>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7" t="s">
        <v>6</v>
      </c>
      <c r="AC82" s="4"/>
    </row>
    <row r="83" spans="2:29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7" t="s">
        <v>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7" t="s">
        <v>6</v>
      </c>
      <c r="AC83" s="4"/>
    </row>
    <row r="84" spans="2:29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7" t="s">
        <v>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7" t="s">
        <v>6</v>
      </c>
      <c r="AC84" s="4"/>
    </row>
    <row r="85" spans="2:29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2:29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7" t="s">
        <v>6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7" t="s">
        <v>6</v>
      </c>
      <c r="AC86" s="4"/>
    </row>
    <row r="87" spans="2:29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" t="s">
        <v>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2:29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7" t="s">
        <v>6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7" t="s">
        <v>6</v>
      </c>
      <c r="AC88" s="4"/>
    </row>
    <row r="89" spans="2:29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2:29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7" t="s">
        <v>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7" t="s">
        <v>6</v>
      </c>
      <c r="AC90" s="4"/>
    </row>
    <row r="91" spans="2:29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7" t="s">
        <v>6</v>
      </c>
      <c r="AC91" s="4"/>
    </row>
    <row r="92" spans="2:29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2:29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7" t="s">
        <v>6</v>
      </c>
      <c r="AC93" s="4"/>
    </row>
    <row r="94" spans="2:29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2:29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" t="s">
        <v>6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7" t="s">
        <v>6</v>
      </c>
      <c r="AC95" s="4"/>
    </row>
    <row r="96" spans="2:29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7" t="s">
        <v>6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7" t="s">
        <v>6</v>
      </c>
      <c r="AC96" s="4"/>
    </row>
    <row r="97" spans="2:29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7" t="s">
        <v>6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7" t="s">
        <v>6</v>
      </c>
      <c r="AC97" s="4"/>
    </row>
    <row r="98" spans="2:29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 t="s">
        <v>6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2:29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 t="s">
        <v>6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7" t="s">
        <v>6</v>
      </c>
      <c r="AC99" s="4"/>
    </row>
    <row r="100" spans="2:29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 t="s">
        <v>6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2:29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 t="s">
        <v>6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2:29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" t="s">
        <v>6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2:29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 t="s">
        <v>6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2:29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7" t="s">
        <v>6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2:29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7" t="s">
        <v>6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2:29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7" t="s">
        <v>6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2:29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7" t="s">
        <v>6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2:29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2:29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7" t="s">
        <v>6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2:29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7" t="s">
        <v>6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2:29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7" t="s">
        <v>6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2:29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7" t="s">
        <v>6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7" t="s">
        <v>6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7" t="s">
        <v>6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7" t="s">
        <v>6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7" t="s">
        <v>6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 s="59" t="s">
        <v>79</v>
      </c>
      <c r="O120" s="59" t="s">
        <v>79</v>
      </c>
      <c r="P120" s="59" t="s">
        <v>79</v>
      </c>
      <c r="Q120" s="59" t="s">
        <v>79</v>
      </c>
      <c r="R120" s="59" t="s">
        <v>79</v>
      </c>
      <c r="S120" s="59" t="s">
        <v>79</v>
      </c>
      <c r="T120" s="59" t="s">
        <v>79</v>
      </c>
      <c r="U120" s="59" t="s">
        <v>79</v>
      </c>
      <c r="V120" s="59" t="s">
        <v>79</v>
      </c>
      <c r="W120" s="59" t="s">
        <v>79</v>
      </c>
      <c r="X120" s="59" t="s">
        <v>79</v>
      </c>
      <c r="Y120" s="59" t="s">
        <v>79</v>
      </c>
      <c r="Z120" s="59" t="s">
        <v>79</v>
      </c>
      <c r="AA120" s="59" t="s">
        <v>79</v>
      </c>
      <c r="AB120" s="59" t="s">
        <v>79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 s="59" t="s">
        <v>79</v>
      </c>
      <c r="O180" s="59" t="s">
        <v>79</v>
      </c>
      <c r="P180" s="59" t="s">
        <v>79</v>
      </c>
      <c r="Q180" s="59" t="s">
        <v>79</v>
      </c>
      <c r="R180" s="59" t="s">
        <v>79</v>
      </c>
      <c r="S180" s="59" t="s">
        <v>79</v>
      </c>
      <c r="T180" s="59" t="s">
        <v>79</v>
      </c>
      <c r="U180" s="59" t="s">
        <v>79</v>
      </c>
      <c r="V180" s="59" t="s">
        <v>79</v>
      </c>
      <c r="W180" s="59" t="s">
        <v>79</v>
      </c>
      <c r="X180" s="59" t="s">
        <v>79</v>
      </c>
      <c r="Y180" s="59" t="s">
        <v>79</v>
      </c>
      <c r="Z180" s="59" t="s">
        <v>79</v>
      </c>
      <c r="AA180" s="59" t="s">
        <v>79</v>
      </c>
      <c r="AB180" s="59" t="s">
        <v>79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 s="59" t="s">
        <v>79</v>
      </c>
      <c r="O240" s="59" t="s">
        <v>79</v>
      </c>
      <c r="P240" s="59" t="s">
        <v>79</v>
      </c>
      <c r="Q240" s="59" t="s">
        <v>79</v>
      </c>
      <c r="R240" s="59" t="s">
        <v>79</v>
      </c>
      <c r="S240" s="59" t="s">
        <v>79</v>
      </c>
      <c r="T240" s="59" t="s">
        <v>79</v>
      </c>
      <c r="U240" s="59" t="s">
        <v>79</v>
      </c>
      <c r="V240" s="59" t="s">
        <v>79</v>
      </c>
      <c r="W240" s="59" t="s">
        <v>79</v>
      </c>
      <c r="X240" s="59" t="s">
        <v>79</v>
      </c>
      <c r="Y240" s="59" t="s">
        <v>79</v>
      </c>
      <c r="Z240" s="59" t="s">
        <v>79</v>
      </c>
      <c r="AA240" s="59" t="s">
        <v>79</v>
      </c>
      <c r="AB240" s="59" t="s">
        <v>79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 s="59" t="s">
        <v>79</v>
      </c>
      <c r="O300" s="59" t="s">
        <v>79</v>
      </c>
      <c r="P300" s="59" t="s">
        <v>79</v>
      </c>
      <c r="Q300" s="59" t="s">
        <v>79</v>
      </c>
      <c r="R300" s="59" t="s">
        <v>79</v>
      </c>
      <c r="S300" s="59" t="s">
        <v>79</v>
      </c>
      <c r="T300" s="59" t="s">
        <v>79</v>
      </c>
      <c r="U300" s="59" t="s">
        <v>79</v>
      </c>
      <c r="V300" s="59" t="s">
        <v>79</v>
      </c>
      <c r="W300" s="59" t="s">
        <v>79</v>
      </c>
      <c r="X300" s="59" t="s">
        <v>79</v>
      </c>
      <c r="Y300" s="59" t="s">
        <v>79</v>
      </c>
      <c r="Z300" s="59" t="s">
        <v>79</v>
      </c>
      <c r="AA300" s="59" t="s">
        <v>79</v>
      </c>
      <c r="AB300" s="59" t="s">
        <v>79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 s="59" t="s">
        <v>79</v>
      </c>
      <c r="O360" s="59" t="s">
        <v>79</v>
      </c>
      <c r="P360" s="59" t="s">
        <v>79</v>
      </c>
      <c r="Q360" s="59" t="s">
        <v>79</v>
      </c>
      <c r="R360" s="59" t="s">
        <v>79</v>
      </c>
      <c r="S360" s="59" t="s">
        <v>79</v>
      </c>
      <c r="T360" s="59" t="s">
        <v>79</v>
      </c>
      <c r="U360" s="59" t="s">
        <v>79</v>
      </c>
      <c r="V360" s="59" t="s">
        <v>79</v>
      </c>
      <c r="W360" s="59" t="s">
        <v>79</v>
      </c>
      <c r="X360" s="59" t="s">
        <v>79</v>
      </c>
      <c r="Y360" s="59" t="s">
        <v>79</v>
      </c>
      <c r="Z360" s="59" t="s">
        <v>79</v>
      </c>
      <c r="AA360" s="59" t="s">
        <v>79</v>
      </c>
      <c r="AB360" s="59" t="s">
        <v>79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 s="59" t="s">
        <v>79</v>
      </c>
      <c r="O420" s="59" t="s">
        <v>79</v>
      </c>
      <c r="P420" s="59" t="s">
        <v>79</v>
      </c>
      <c r="Q420" s="59" t="s">
        <v>79</v>
      </c>
      <c r="R420" s="59" t="s">
        <v>79</v>
      </c>
      <c r="S420" s="59" t="s">
        <v>79</v>
      </c>
      <c r="T420" s="59" t="s">
        <v>79</v>
      </c>
      <c r="U420" s="59" t="s">
        <v>79</v>
      </c>
      <c r="V420" s="59" t="s">
        <v>79</v>
      </c>
      <c r="W420" s="59" t="s">
        <v>79</v>
      </c>
      <c r="X420" s="59" t="s">
        <v>79</v>
      </c>
      <c r="Y420" s="59" t="s">
        <v>79</v>
      </c>
      <c r="Z420" s="59" t="s">
        <v>79</v>
      </c>
      <c r="AA420" s="59" t="s">
        <v>79</v>
      </c>
      <c r="AB420" s="59" t="s">
        <v>79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 s="59" t="s">
        <v>79</v>
      </c>
      <c r="O480" s="59" t="s">
        <v>79</v>
      </c>
      <c r="P480" s="59" t="s">
        <v>79</v>
      </c>
      <c r="Q480" s="59" t="s">
        <v>79</v>
      </c>
      <c r="R480" s="59" t="s">
        <v>79</v>
      </c>
      <c r="S480" s="59" t="s">
        <v>79</v>
      </c>
      <c r="T480" s="59" t="s">
        <v>79</v>
      </c>
      <c r="U480" s="59" t="s">
        <v>79</v>
      </c>
      <c r="V480" s="59" t="s">
        <v>79</v>
      </c>
      <c r="W480" s="59" t="s">
        <v>79</v>
      </c>
      <c r="X480" s="59" t="s">
        <v>79</v>
      </c>
      <c r="Y480" s="59" t="s">
        <v>79</v>
      </c>
      <c r="Z480" s="59" t="s">
        <v>79</v>
      </c>
      <c r="AA480" s="59" t="s">
        <v>79</v>
      </c>
      <c r="AB480" s="59" t="s">
        <v>79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 s="59" t="s">
        <v>79</v>
      </c>
      <c r="O540" s="59" t="s">
        <v>79</v>
      </c>
      <c r="P540" s="59" t="s">
        <v>79</v>
      </c>
      <c r="Q540" s="59" t="s">
        <v>79</v>
      </c>
      <c r="R540" s="59" t="s">
        <v>79</v>
      </c>
      <c r="S540" s="59" t="s">
        <v>79</v>
      </c>
      <c r="T540" s="59" t="s">
        <v>79</v>
      </c>
      <c r="U540" s="59" t="s">
        <v>79</v>
      </c>
      <c r="V540" s="59" t="s">
        <v>79</v>
      </c>
      <c r="W540" s="59" t="s">
        <v>79</v>
      </c>
      <c r="X540" s="59" t="s">
        <v>79</v>
      </c>
      <c r="Y540" s="59" t="s">
        <v>79</v>
      </c>
      <c r="Z540" s="59" t="s">
        <v>79</v>
      </c>
      <c r="AA540" s="59" t="s">
        <v>79</v>
      </c>
      <c r="AB540" s="59" t="s">
        <v>79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 s="59" t="s">
        <v>79</v>
      </c>
      <c r="O600" s="59" t="s">
        <v>79</v>
      </c>
      <c r="P600" s="59" t="s">
        <v>79</v>
      </c>
      <c r="Q600" s="59" t="s">
        <v>79</v>
      </c>
      <c r="R600" s="59" t="s">
        <v>79</v>
      </c>
      <c r="S600" s="59" t="s">
        <v>79</v>
      </c>
      <c r="T600" s="59" t="s">
        <v>79</v>
      </c>
      <c r="U600" s="59" t="s">
        <v>79</v>
      </c>
      <c r="V600" s="59" t="s">
        <v>79</v>
      </c>
      <c r="W600" s="59" t="s">
        <v>79</v>
      </c>
      <c r="X600" s="59" t="s">
        <v>79</v>
      </c>
      <c r="Y600" s="59" t="s">
        <v>79</v>
      </c>
      <c r="Z600" s="59" t="s">
        <v>79</v>
      </c>
      <c r="AA600" s="59" t="s">
        <v>79</v>
      </c>
      <c r="AB600" s="59" t="s">
        <v>79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 s="59" t="s">
        <v>79</v>
      </c>
      <c r="O660" s="59" t="s">
        <v>79</v>
      </c>
      <c r="P660" s="59" t="s">
        <v>79</v>
      </c>
      <c r="Q660" s="59" t="s">
        <v>79</v>
      </c>
      <c r="R660" s="59" t="s">
        <v>79</v>
      </c>
      <c r="S660" s="59" t="s">
        <v>79</v>
      </c>
      <c r="T660" s="59" t="s">
        <v>79</v>
      </c>
      <c r="U660" s="59" t="s">
        <v>79</v>
      </c>
      <c r="V660" s="59" t="s">
        <v>79</v>
      </c>
      <c r="W660" s="59" t="s">
        <v>79</v>
      </c>
      <c r="X660" s="59" t="s">
        <v>79</v>
      </c>
      <c r="Y660" s="59" t="s">
        <v>79</v>
      </c>
      <c r="Z660" s="59" t="s">
        <v>79</v>
      </c>
      <c r="AA660" s="59" t="s">
        <v>79</v>
      </c>
      <c r="AB660" s="59" t="s">
        <v>79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 s="59" t="s">
        <v>79</v>
      </c>
      <c r="O720" s="59" t="s">
        <v>79</v>
      </c>
      <c r="P720" s="59" t="s">
        <v>79</v>
      </c>
      <c r="Q720" s="59" t="s">
        <v>79</v>
      </c>
      <c r="R720" s="59" t="s">
        <v>79</v>
      </c>
      <c r="S720" s="59" t="s">
        <v>79</v>
      </c>
      <c r="T720" s="59" t="s">
        <v>79</v>
      </c>
      <c r="U720" s="59" t="s">
        <v>79</v>
      </c>
      <c r="V720" s="59" t="s">
        <v>79</v>
      </c>
      <c r="W720" s="59" t="s">
        <v>79</v>
      </c>
      <c r="X720" s="59" t="s">
        <v>79</v>
      </c>
      <c r="Y720" s="59" t="s">
        <v>79</v>
      </c>
      <c r="Z720" s="59" t="s">
        <v>79</v>
      </c>
      <c r="AA720" s="59" t="s">
        <v>79</v>
      </c>
      <c r="AB720" s="59" t="s">
        <v>79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 s="59" t="s">
        <v>79</v>
      </c>
      <c r="O780" s="59" t="s">
        <v>79</v>
      </c>
      <c r="P780" s="59" t="s">
        <v>79</v>
      </c>
      <c r="Q780" s="59" t="s">
        <v>79</v>
      </c>
      <c r="R780" s="59" t="s">
        <v>79</v>
      </c>
      <c r="S780" s="59" t="s">
        <v>79</v>
      </c>
      <c r="T780" s="59" t="s">
        <v>79</v>
      </c>
      <c r="U780" s="59" t="s">
        <v>79</v>
      </c>
      <c r="V780" s="59" t="s">
        <v>79</v>
      </c>
      <c r="W780" s="59" t="s">
        <v>79</v>
      </c>
      <c r="X780" s="59" t="s">
        <v>79</v>
      </c>
      <c r="Y780" s="59" t="s">
        <v>79</v>
      </c>
      <c r="Z780" s="59" t="s">
        <v>79</v>
      </c>
      <c r="AA780" s="59" t="s">
        <v>79</v>
      </c>
      <c r="AB780" s="59" t="s">
        <v>79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 s="59" t="s">
        <v>79</v>
      </c>
      <c r="O840" s="59" t="s">
        <v>79</v>
      </c>
      <c r="P840" s="59" t="s">
        <v>79</v>
      </c>
      <c r="Q840" s="59" t="s">
        <v>79</v>
      </c>
      <c r="R840" s="59" t="s">
        <v>79</v>
      </c>
      <c r="S840" s="59" t="s">
        <v>79</v>
      </c>
      <c r="T840" s="59" t="s">
        <v>79</v>
      </c>
      <c r="U840" s="59" t="s">
        <v>79</v>
      </c>
      <c r="V840" s="59" t="s">
        <v>79</v>
      </c>
      <c r="W840" s="59" t="s">
        <v>79</v>
      </c>
      <c r="X840" s="59" t="s">
        <v>79</v>
      </c>
      <c r="Y840" s="59" t="s">
        <v>79</v>
      </c>
      <c r="Z840" s="59" t="s">
        <v>79</v>
      </c>
      <c r="AA840" s="59" t="s">
        <v>79</v>
      </c>
      <c r="AB840" s="59" t="s">
        <v>79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 s="59" t="s">
        <v>79</v>
      </c>
      <c r="O900" s="59" t="s">
        <v>79</v>
      </c>
      <c r="P900" s="59" t="s">
        <v>79</v>
      </c>
      <c r="Q900" s="59" t="s">
        <v>79</v>
      </c>
      <c r="R900" s="59" t="s">
        <v>79</v>
      </c>
      <c r="S900" s="59" t="s">
        <v>79</v>
      </c>
      <c r="T900" s="59" t="s">
        <v>79</v>
      </c>
      <c r="U900" s="59" t="s">
        <v>79</v>
      </c>
      <c r="V900" s="59" t="s">
        <v>79</v>
      </c>
      <c r="W900" s="59" t="s">
        <v>79</v>
      </c>
      <c r="X900" s="59" t="s">
        <v>79</v>
      </c>
      <c r="Y900" s="59" t="s">
        <v>79</v>
      </c>
      <c r="Z900" s="59" t="s">
        <v>79</v>
      </c>
      <c r="AA900" s="59" t="s">
        <v>79</v>
      </c>
      <c r="AB900" s="59" t="s">
        <v>79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 s="59" t="s">
        <v>79</v>
      </c>
      <c r="O960" s="59" t="s">
        <v>79</v>
      </c>
      <c r="P960" s="59" t="s">
        <v>79</v>
      </c>
      <c r="Q960" s="59" t="s">
        <v>79</v>
      </c>
      <c r="R960" s="59" t="s">
        <v>79</v>
      </c>
      <c r="S960" s="59" t="s">
        <v>79</v>
      </c>
      <c r="T960" s="59" t="s">
        <v>79</v>
      </c>
      <c r="U960" s="59" t="s">
        <v>79</v>
      </c>
      <c r="V960" s="59" t="s">
        <v>79</v>
      </c>
      <c r="W960" s="59" t="s">
        <v>79</v>
      </c>
      <c r="X960" s="59" t="s">
        <v>79</v>
      </c>
      <c r="Y960" s="59" t="s">
        <v>79</v>
      </c>
      <c r="Z960" s="59" t="s">
        <v>79</v>
      </c>
      <c r="AA960" s="59" t="s">
        <v>79</v>
      </c>
      <c r="AB960" s="59" t="s">
        <v>79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 s="59" t="s">
        <v>79</v>
      </c>
      <c r="O1020" s="59" t="s">
        <v>79</v>
      </c>
      <c r="P1020" s="59" t="s">
        <v>79</v>
      </c>
      <c r="Q1020" s="59" t="s">
        <v>79</v>
      </c>
      <c r="R1020" s="59" t="s">
        <v>79</v>
      </c>
      <c r="S1020" s="59" t="s">
        <v>79</v>
      </c>
      <c r="T1020" s="59" t="s">
        <v>79</v>
      </c>
      <c r="U1020" s="59" t="s">
        <v>79</v>
      </c>
      <c r="V1020" s="59" t="s">
        <v>79</v>
      </c>
      <c r="W1020" s="59" t="s">
        <v>79</v>
      </c>
      <c r="X1020" s="59" t="s">
        <v>79</v>
      </c>
      <c r="Y1020" s="59" t="s">
        <v>79</v>
      </c>
      <c r="Z1020" s="59" t="s">
        <v>79</v>
      </c>
      <c r="AA1020" s="59" t="s">
        <v>79</v>
      </c>
      <c r="AB1020" s="59" t="s">
        <v>79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 s="59" t="s">
        <v>79</v>
      </c>
      <c r="O1080" s="59" t="s">
        <v>79</v>
      </c>
      <c r="P1080" s="59" t="s">
        <v>79</v>
      </c>
      <c r="Q1080" s="59" t="s">
        <v>79</v>
      </c>
      <c r="R1080" s="59" t="s">
        <v>79</v>
      </c>
      <c r="S1080" s="59" t="s">
        <v>79</v>
      </c>
      <c r="T1080" s="59" t="s">
        <v>79</v>
      </c>
      <c r="U1080" s="59" t="s">
        <v>79</v>
      </c>
      <c r="V1080" s="59" t="s">
        <v>79</v>
      </c>
      <c r="W1080" s="59" t="s">
        <v>79</v>
      </c>
      <c r="X1080" s="59" t="s">
        <v>79</v>
      </c>
      <c r="Y1080" s="59" t="s">
        <v>79</v>
      </c>
      <c r="Z1080" s="59" t="s">
        <v>79</v>
      </c>
      <c r="AA1080" s="59" t="s">
        <v>79</v>
      </c>
      <c r="AB1080" s="59" t="s">
        <v>79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 s="59" t="s">
        <v>79</v>
      </c>
      <c r="O1140" s="59" t="s">
        <v>79</v>
      </c>
      <c r="P1140" s="59" t="s">
        <v>79</v>
      </c>
      <c r="Q1140" s="59" t="s">
        <v>79</v>
      </c>
      <c r="R1140" s="59" t="s">
        <v>79</v>
      </c>
      <c r="S1140" s="59" t="s">
        <v>79</v>
      </c>
      <c r="T1140" s="59" t="s">
        <v>79</v>
      </c>
      <c r="U1140" s="59" t="s">
        <v>79</v>
      </c>
      <c r="V1140" s="59" t="s">
        <v>79</v>
      </c>
      <c r="W1140" s="59" t="s">
        <v>79</v>
      </c>
      <c r="X1140" s="59" t="s">
        <v>79</v>
      </c>
      <c r="Y1140" s="59" t="s">
        <v>79</v>
      </c>
      <c r="Z1140" s="59" t="s">
        <v>79</v>
      </c>
      <c r="AA1140" s="59" t="s">
        <v>79</v>
      </c>
      <c r="AB1140" s="59" t="s">
        <v>79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 s="59" t="s">
        <v>79</v>
      </c>
      <c r="O1200" s="59" t="s">
        <v>79</v>
      </c>
      <c r="P1200" s="59" t="s">
        <v>79</v>
      </c>
      <c r="Q1200" s="59" t="s">
        <v>79</v>
      </c>
      <c r="R1200" s="59" t="s">
        <v>79</v>
      </c>
      <c r="S1200" s="59" t="s">
        <v>79</v>
      </c>
      <c r="T1200" s="59" t="s">
        <v>79</v>
      </c>
      <c r="U1200" s="59" t="s">
        <v>79</v>
      </c>
      <c r="V1200" s="59" t="s">
        <v>79</v>
      </c>
      <c r="W1200" s="59" t="s">
        <v>79</v>
      </c>
      <c r="X1200" s="59" t="s">
        <v>79</v>
      </c>
      <c r="Y1200" s="59" t="s">
        <v>79</v>
      </c>
      <c r="Z1200" s="59" t="s">
        <v>79</v>
      </c>
      <c r="AA1200" s="59" t="s">
        <v>79</v>
      </c>
      <c r="AB1200" s="59" t="s">
        <v>79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 s="59" t="s">
        <v>79</v>
      </c>
      <c r="O1260" s="59" t="s">
        <v>79</v>
      </c>
      <c r="P1260" s="59" t="s">
        <v>79</v>
      </c>
      <c r="Q1260" s="59" t="s">
        <v>79</v>
      </c>
      <c r="R1260" s="59" t="s">
        <v>79</v>
      </c>
      <c r="S1260" s="59" t="s">
        <v>79</v>
      </c>
      <c r="T1260" s="59" t="s">
        <v>79</v>
      </c>
      <c r="U1260" s="59" t="s">
        <v>79</v>
      </c>
      <c r="V1260" s="59" t="s">
        <v>79</v>
      </c>
      <c r="W1260" s="59" t="s">
        <v>79</v>
      </c>
      <c r="X1260" s="59" t="s">
        <v>79</v>
      </c>
      <c r="Y1260" s="59" t="s">
        <v>79</v>
      </c>
      <c r="Z1260" s="59" t="s">
        <v>79</v>
      </c>
      <c r="AA1260" s="59" t="s">
        <v>79</v>
      </c>
      <c r="AB1260" s="59" t="s">
        <v>79</v>
      </c>
      <c r="AC12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solution 1</vt:lpstr>
      <vt:lpstr>2</vt:lpstr>
      <vt:lpstr>solution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2021-01-29T14:18:37Z</dcterms:created>
  <dcterms:modified xsi:type="dcterms:W3CDTF">2022-09-23T18:15:19Z</dcterms:modified>
</cp:coreProperties>
</file>