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2" l="1"/>
  <c r="F15" i="12"/>
  <c r="G14" i="12"/>
  <c r="F14" i="12"/>
  <c r="G11" i="12"/>
  <c r="F11" i="12"/>
  <c r="G10" i="12"/>
  <c r="F10" i="12"/>
  <c r="G7" i="12"/>
  <c r="F7" i="12"/>
  <c r="G6" i="12"/>
  <c r="F6" i="12"/>
  <c r="J5" i="12"/>
  <c r="G11" i="14" l="1"/>
  <c r="J5" i="14"/>
  <c r="G6" i="5"/>
  <c r="J5" i="5"/>
  <c r="G6" i="14" l="1"/>
  <c r="G7" i="14"/>
  <c r="G15" i="14"/>
  <c r="G10" i="14"/>
  <c r="F6" i="14"/>
  <c r="J5" i="8"/>
  <c r="G6" i="8"/>
  <c r="G8" i="14" l="1"/>
  <c r="G7" i="8"/>
  <c r="G8" i="8" s="1"/>
  <c r="G8" i="12"/>
  <c r="F10" i="14"/>
  <c r="G10" i="5"/>
  <c r="G10" i="8"/>
  <c r="F6" i="5"/>
  <c r="F6" i="8"/>
  <c r="G7" i="5"/>
  <c r="F7" i="14" l="1"/>
  <c r="G14" i="14"/>
  <c r="G12" i="14"/>
  <c r="F7" i="8"/>
  <c r="F8" i="12"/>
  <c r="G12" i="12"/>
  <c r="F14" i="14"/>
  <c r="F10" i="5"/>
  <c r="F10" i="8"/>
  <c r="G15" i="5"/>
  <c r="G11" i="5"/>
  <c r="G11" i="8"/>
  <c r="G14" i="5"/>
  <c r="G14" i="8"/>
  <c r="F7" i="5"/>
  <c r="F8" i="14" l="1"/>
  <c r="F11" i="14"/>
  <c r="F12" i="12"/>
  <c r="F8" i="8"/>
  <c r="G16" i="14"/>
  <c r="G16" i="12"/>
  <c r="G15" i="8"/>
  <c r="G16" i="8" s="1"/>
  <c r="G12" i="8"/>
  <c r="F14" i="5"/>
  <c r="F14" i="8"/>
  <c r="F11" i="8"/>
  <c r="F11" i="5"/>
  <c r="F15" i="14" l="1"/>
  <c r="F12" i="14"/>
  <c r="F15" i="8"/>
  <c r="F16" i="12"/>
  <c r="F12" i="8"/>
  <c r="F15" i="5"/>
  <c r="F16" i="14" l="1"/>
  <c r="F16" i="8"/>
  <c r="C10" i="1"/>
  <c r="C15" i="1" l="1"/>
  <c r="C14" i="1" l="1"/>
  <c r="C13" i="1"/>
  <c r="C12" i="1"/>
  <c r="C11" i="1" l="1"/>
  <c r="G8" i="5" l="1"/>
  <c r="G12" i="5" l="1"/>
  <c r="F8" i="5"/>
  <c r="G16" i="5"/>
  <c r="F16" i="5" l="1"/>
  <c r="F12" i="5"/>
</calcChain>
</file>

<file path=xl/sharedStrings.xml><?xml version="1.0" encoding="utf-8"?>
<sst xmlns="http://schemas.openxmlformats.org/spreadsheetml/2006/main" count="200" uniqueCount="63">
  <si>
    <t>Question</t>
  </si>
  <si>
    <t>Sheet</t>
  </si>
  <si>
    <t>Type</t>
  </si>
  <si>
    <t>Reading:</t>
  </si>
  <si>
    <t>Model:</t>
  </si>
  <si>
    <t>Problem Type:</t>
  </si>
  <si>
    <t>Given</t>
  </si>
  <si>
    <t>Problem 1</t>
  </si>
  <si>
    <t>Problem 2</t>
  </si>
  <si>
    <t>Problem 3</t>
  </si>
  <si>
    <t>Problem 4</t>
  </si>
  <si>
    <t>Problem 5</t>
  </si>
  <si>
    <t>Problem 6</t>
  </si>
  <si>
    <t>Exam 6C:  FCT</t>
  </si>
  <si>
    <t>FA.Dutil</t>
  </si>
  <si>
    <t>company LR wrt RSP</t>
  </si>
  <si>
    <t>Calculate the LR for the company on their share of the RSP</t>
  </si>
  <si>
    <t>Notation:</t>
  </si>
  <si>
    <t>unDEE:</t>
  </si>
  <si>
    <r>
      <rPr>
        <b/>
        <sz val="11"/>
        <color rgb="FF00B050"/>
        <rFont val="Calibri"/>
        <family val="2"/>
        <scheme val="minor"/>
      </rPr>
      <t>unceded</t>
    </r>
    <r>
      <rPr>
        <sz val="11"/>
        <color theme="1"/>
        <rFont val="Calibri"/>
        <family val="2"/>
        <scheme val="minor"/>
      </rPr>
      <t xml:space="preserve"> (to RSP) direct EE</t>
    </r>
  </si>
  <si>
    <t>unDEE(co) OR unDEE(prov)</t>
  </si>
  <si>
    <t>cdDEE:</t>
  </si>
  <si>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(to RSP) direct EE</t>
    </r>
  </si>
  <si>
    <t>cdDEE(co) OR cdDEE(prov)</t>
  </si>
  <si>
    <t>unPrem:</t>
  </si>
  <si>
    <r>
      <t xml:space="preserve">co's. </t>
    </r>
    <r>
      <rPr>
        <b/>
        <sz val="11"/>
        <color rgb="FF00B050"/>
        <rFont val="Calibri"/>
        <family val="2"/>
        <scheme val="minor"/>
      </rPr>
      <t>unceded</t>
    </r>
    <r>
      <rPr>
        <sz val="11"/>
        <color theme="1"/>
        <rFont val="Calibri"/>
        <family val="2"/>
        <scheme val="minor"/>
      </rPr>
      <t xml:space="preserve"> (to RSP) premium</t>
    </r>
  </si>
  <si>
    <t>unPrem(co) OR unPrem(prov)</t>
  </si>
  <si>
    <t>cdPrem:</t>
  </si>
  <si>
    <r>
      <t xml:space="preserve">co's.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(to RSP) premium</t>
    </r>
  </si>
  <si>
    <t>cdPrem(co) OR cdPrem(prov)</t>
  </si>
  <si>
    <t>unIL:</t>
  </si>
  <si>
    <r>
      <t xml:space="preserve">co's. </t>
    </r>
    <r>
      <rPr>
        <b/>
        <sz val="11"/>
        <color rgb="FF00B050"/>
        <rFont val="Calibri"/>
        <family val="2"/>
        <scheme val="minor"/>
      </rPr>
      <t>unceded</t>
    </r>
    <r>
      <rPr>
        <sz val="11"/>
        <color theme="1"/>
        <rFont val="Calibri"/>
        <family val="2"/>
        <scheme val="minor"/>
      </rPr>
      <t xml:space="preserve"> (to RSP) incurred loss</t>
    </r>
  </si>
  <si>
    <t>unIL(co) OR unIL(prov)</t>
  </si>
  <si>
    <t>cdIL:</t>
  </si>
  <si>
    <r>
      <t xml:space="preserve">co's.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(to RSP) incurred loss</t>
    </r>
  </si>
  <si>
    <t>cdIL(co) OR cdIL(prov)</t>
  </si>
  <si>
    <t>PR:</t>
  </si>
  <si>
    <t>participation ratio</t>
  </si>
  <si>
    <t>PEA:</t>
  </si>
  <si>
    <t>pool expense allowance</t>
  </si>
  <si>
    <t>Co. A</t>
  </si>
  <si>
    <t>Prov</t>
  </si>
  <si>
    <t>Given:</t>
  </si>
  <si>
    <t>E.u</t>
  </si>
  <si>
    <t>direct EE (not ceded to RSP):</t>
  </si>
  <si>
    <t>E.c</t>
  </si>
  <si>
    <t>direct EE (ceded to RSP):</t>
  </si>
  <si>
    <t xml:space="preserve"> * never used</t>
  </si>
  <si>
    <t>direct EE (TOTAL)</t>
  </si>
  <si>
    <t>P.u</t>
  </si>
  <si>
    <t>premium (not ceded to RSP):</t>
  </si>
  <si>
    <t>P.c</t>
  </si>
  <si>
    <t>premium (ceded to RSP):</t>
  </si>
  <si>
    <t>premium (TOTAL)</t>
  </si>
  <si>
    <t>L.u</t>
  </si>
  <si>
    <t>inc'd loss (not ceded to RSP):</t>
  </si>
  <si>
    <t>L.c</t>
  </si>
  <si>
    <t>inc'd loss (ceded to RSP):</t>
  </si>
  <si>
    <t>inc'd loss (TOTAL)</t>
  </si>
  <si>
    <t>total company LR</t>
  </si>
  <si>
    <t>Calculate the total LR for Co. A that INCLUDES the RSP results</t>
  </si>
  <si>
    <t>total company LR (w/ no ceding to RSP)</t>
  </si>
  <si>
    <t>Calculate the total LR for Co. A that INCLUDES the RSP results ASSUMING no ceding to RSP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</si>
</sst>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5" fillId="4" borderId="0" applyNumberFormat="0" applyBorder="0" applyAlignment="0" applyProtection="0"/>
  </cellStyleXfs>
  <cellXfs count="26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3" fontId="1" fillId="0" borderId="0" xfId="0" applyNumberFormat="1" applyFont="1"/>
    <xf numFmtId="0" fontId="7" fillId="0" borderId="0" xfId="0" applyFont="1"/>
    <xf numFmtId="0" fontId="0" fillId="2" borderId="0" xfId="0" quotePrefix="1" applyFont="1" applyFill="1"/>
    <xf numFmtId="0" fontId="0" fillId="0" borderId="0" xfId="0" quotePrefix="1"/>
    <xf numFmtId="0" fontId="0" fillId="0" borderId="1" xfId="0" applyBorder="1" applyAlignment="1">
      <alignment horizontal="right"/>
    </xf>
    <xf numFmtId="0" fontId="0" fillId="0" borderId="2" xfId="0" applyBorder="1"/>
    <xf numFmtId="9" fontId="0" fillId="5" borderId="3" xfId="2" applyFont="1" applyFill="1" applyBorder="1"/>
    <xf numFmtId="3" fontId="0" fillId="3" borderId="0" xfId="0" applyNumberFormat="1" applyFill="1"/>
    <xf numFmtId="2" fontId="0" fillId="0" borderId="0" xfId="0" applyNumberFormat="1"/>
    <xf numFmtId="3" fontId="5" fillId="4" borderId="0" xfId="4" applyNumberFormat="1"/>
    <xf numFmtId="0" fontId="5" fillId="4" borderId="0" xfId="4"/>
    <xf numFmtId="3" fontId="0" fillId="0" borderId="4" xfId="0" applyNumberFormat="1" applyFill="1" applyBorder="1"/>
    <xf numFmtId="0" fontId="2" fillId="2" borderId="0" xfId="0" applyFont="1" applyFill="1" applyAlignment="1">
      <alignment horizontal="center"/>
    </xf>
  </cellXfs>
  <cellStyles count="5">
    <cellStyle name="Bad" xfId="4" builtinId="27"/>
    <cellStyle name="Hyperlink" xfId="1" builtinId="8"/>
    <cellStyle name="Normal" xfId="0" builtinId="0"/>
    <cellStyle name="Normal 5 4 5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2" customWidth="1"/>
    <col min="3" max="3" width="58.28515625" style="2" bestFit="1" customWidth="1"/>
    <col min="4" max="16384" width="9.140625" style="1"/>
  </cols>
  <sheetData>
    <row r="5" spans="1:4" x14ac:dyDescent="0.25">
      <c r="A5" s="25" t="s">
        <v>13</v>
      </c>
      <c r="B5" s="25"/>
      <c r="C5" s="25"/>
    </row>
    <row r="6" spans="1:4" ht="21" customHeight="1" x14ac:dyDescent="0.25">
      <c r="A6" s="25"/>
      <c r="B6" s="25"/>
      <c r="C6" s="25"/>
    </row>
    <row r="8" spans="1:4" x14ac:dyDescent="0.25">
      <c r="A8" s="2"/>
      <c r="B8" s="10"/>
    </row>
    <row r="9" spans="1:4" x14ac:dyDescent="0.25">
      <c r="A9" s="3" t="s">
        <v>0</v>
      </c>
      <c r="B9" s="11" t="s">
        <v>1</v>
      </c>
      <c r="C9" s="11" t="s">
        <v>2</v>
      </c>
    </row>
    <row r="10" spans="1:4" x14ac:dyDescent="0.25">
      <c r="A10" s="9">
        <v>1</v>
      </c>
      <c r="B10" s="10" t="s">
        <v>7</v>
      </c>
      <c r="C10" s="2" t="str">
        <f>'Problem 1'!C3</f>
        <v>Calculate the LR for the company on their share of the RSP</v>
      </c>
      <c r="D10" s="15"/>
    </row>
    <row r="11" spans="1:4" x14ac:dyDescent="0.25">
      <c r="A11" s="9">
        <v>2</v>
      </c>
      <c r="B11" s="10" t="s">
        <v>8</v>
      </c>
      <c r="C11" s="2" t="str">
        <f>'Problem 2'!C3</f>
        <v>Calculate the total LR for Co. A that INCLUDES the RSP results</v>
      </c>
    </row>
    <row r="12" spans="1:4" x14ac:dyDescent="0.25">
      <c r="A12" s="9">
        <v>3</v>
      </c>
      <c r="B12" s="10" t="s">
        <v>9</v>
      </c>
      <c r="C12" s="2" t="str">
        <f>'Problem 3'!C3</f>
        <v>Calculate the total LR for Co. A that INCLUDES the RSP results ASSUMING no ceding to RSP</v>
      </c>
    </row>
    <row r="13" spans="1:4" x14ac:dyDescent="0.25">
      <c r="A13" s="9">
        <v>4</v>
      </c>
      <c r="B13" s="10" t="s">
        <v>10</v>
      </c>
      <c r="C13" s="2" t="str">
        <f>'Problem 4'!C3</f>
        <v>Calculate the LR for the company on their share of the RSP</v>
      </c>
    </row>
    <row r="14" spans="1:4" x14ac:dyDescent="0.25">
      <c r="A14" s="9">
        <v>5</v>
      </c>
      <c r="B14" s="10" t="s">
        <v>11</v>
      </c>
      <c r="C14" s="2" t="str">
        <f>'Problem 5'!C3</f>
        <v>Calculate the total LR for Co. A that INCLUDES the RSP results</v>
      </c>
    </row>
    <row r="15" spans="1:4" x14ac:dyDescent="0.25">
      <c r="A15" s="9">
        <v>6</v>
      </c>
      <c r="B15" s="10" t="s">
        <v>12</v>
      </c>
      <c r="C15" s="2" t="str">
        <f>'Problem 6'!C3</f>
        <v>Calculate the total LR for Co. A that INCLUDES the RSP results ASSUMING no ceding to RSP</v>
      </c>
    </row>
    <row r="16" spans="1:4" x14ac:dyDescent="0.25">
      <c r="A16" s="4"/>
      <c r="B16" s="10"/>
    </row>
    <row r="17" spans="1:2" x14ac:dyDescent="0.25">
      <c r="A17" s="4"/>
      <c r="B17" s="10"/>
    </row>
    <row r="18" spans="1:2" x14ac:dyDescent="0.25">
      <c r="A18" s="4"/>
      <c r="B18" s="10"/>
    </row>
    <row r="19" spans="1:2" x14ac:dyDescent="0.25">
      <c r="A19" s="4"/>
      <c r="B19" s="10"/>
    </row>
    <row r="20" spans="1:2" x14ac:dyDescent="0.25">
      <c r="A20" s="4"/>
      <c r="B20" s="10"/>
    </row>
    <row r="21" spans="1:2" x14ac:dyDescent="0.25">
      <c r="A21" s="4"/>
      <c r="B21" s="10"/>
    </row>
    <row r="22" spans="1:2" x14ac:dyDescent="0.25">
      <c r="A22" s="4"/>
      <c r="B22" s="10"/>
    </row>
    <row r="23" spans="1:2" x14ac:dyDescent="0.25">
      <c r="A23" s="4"/>
      <c r="B23" s="10"/>
    </row>
    <row r="24" spans="1:2" x14ac:dyDescent="0.25">
      <c r="A24" s="4"/>
      <c r="B24" s="10"/>
    </row>
    <row r="25" spans="1:2" x14ac:dyDescent="0.25">
      <c r="A25" s="4"/>
      <c r="B25" s="10"/>
    </row>
    <row r="26" spans="1:2" x14ac:dyDescent="0.25">
      <c r="A26" s="4"/>
      <c r="B26" s="10"/>
    </row>
    <row r="27" spans="1:2" x14ac:dyDescent="0.25">
      <c r="A27" s="4"/>
      <c r="B27" s="10"/>
    </row>
    <row r="28" spans="1:2" x14ac:dyDescent="0.25">
      <c r="A28" s="4"/>
      <c r="B28" s="10"/>
    </row>
    <row r="29" spans="1:2" x14ac:dyDescent="0.25">
      <c r="A29" s="4"/>
      <c r="B29" s="10"/>
    </row>
    <row r="30" spans="1:2" x14ac:dyDescent="0.25">
      <c r="A30" s="4"/>
      <c r="B30" s="10"/>
    </row>
    <row r="31" spans="1:2" x14ac:dyDescent="0.25">
      <c r="A31" s="4"/>
      <c r="B31" s="10"/>
    </row>
    <row r="32" spans="1:2" x14ac:dyDescent="0.25">
      <c r="A32" s="4"/>
      <c r="B32" s="10"/>
    </row>
    <row r="33" spans="1:2" x14ac:dyDescent="0.25">
      <c r="A33" s="4"/>
      <c r="B33" s="10"/>
    </row>
    <row r="34" spans="1:2" x14ac:dyDescent="0.25">
      <c r="A34" s="4"/>
      <c r="B34" s="10"/>
    </row>
    <row r="35" spans="1:2" x14ac:dyDescent="0.25">
      <c r="A35" s="4"/>
      <c r="B35" s="10"/>
    </row>
    <row r="36" spans="1:2" x14ac:dyDescent="0.25">
      <c r="A36" s="4"/>
      <c r="B36" s="10"/>
    </row>
    <row r="37" spans="1:2" x14ac:dyDescent="0.25">
      <c r="A37" s="4"/>
      <c r="B37" s="10"/>
    </row>
    <row r="38" spans="1:2" x14ac:dyDescent="0.25">
      <c r="A38" s="4"/>
      <c r="B38" s="10"/>
    </row>
    <row r="39" spans="1:2" x14ac:dyDescent="0.25">
      <c r="A39" s="4"/>
      <c r="B39" s="10"/>
    </row>
    <row r="40" spans="1:2" x14ac:dyDescent="0.25">
      <c r="A40" s="4"/>
      <c r="B40" s="10"/>
    </row>
    <row r="41" spans="1:2" x14ac:dyDescent="0.25">
      <c r="A41" s="4"/>
      <c r="B41" s="10"/>
    </row>
    <row r="42" spans="1:2" x14ac:dyDescent="0.25">
      <c r="A42" s="4"/>
      <c r="B42" s="10"/>
    </row>
    <row r="43" spans="1:2" x14ac:dyDescent="0.25">
      <c r="A43" s="4"/>
      <c r="B43" s="10"/>
    </row>
    <row r="44" spans="1:2" x14ac:dyDescent="0.25">
      <c r="A44" s="4"/>
      <c r="B44" s="10"/>
    </row>
    <row r="45" spans="1:2" x14ac:dyDescent="0.25">
      <c r="A45" s="4"/>
      <c r="B45" s="10"/>
    </row>
    <row r="46" spans="1:2" x14ac:dyDescent="0.25">
      <c r="A46" s="4"/>
      <c r="B46" s="10"/>
    </row>
    <row r="47" spans="1:2" x14ac:dyDescent="0.25">
      <c r="A47" s="4"/>
      <c r="B47" s="10"/>
    </row>
    <row r="48" spans="1:2" x14ac:dyDescent="0.25">
      <c r="A48" s="4"/>
      <c r="B48" s="10"/>
    </row>
    <row r="49" spans="1:2" x14ac:dyDescent="0.25">
      <c r="A49" s="4"/>
      <c r="B49" s="10"/>
    </row>
    <row r="50" spans="1:2" x14ac:dyDescent="0.25">
      <c r="A50" s="4"/>
      <c r="B50" s="10"/>
    </row>
    <row r="51" spans="1:2" x14ac:dyDescent="0.25">
      <c r="A51" s="4"/>
      <c r="B51" s="10"/>
    </row>
    <row r="52" spans="1:2" x14ac:dyDescent="0.25">
      <c r="A52" s="4"/>
      <c r="B52" s="10"/>
    </row>
    <row r="53" spans="1:2" x14ac:dyDescent="0.25">
      <c r="A53" s="4"/>
      <c r="B53" s="10"/>
    </row>
    <row r="54" spans="1:2" x14ac:dyDescent="0.25">
      <c r="A54" s="4"/>
      <c r="B54" s="10"/>
    </row>
    <row r="55" spans="1:2" x14ac:dyDescent="0.25">
      <c r="A55" s="4"/>
      <c r="B55" s="10"/>
    </row>
    <row r="56" spans="1:2" x14ac:dyDescent="0.25">
      <c r="A56" s="4"/>
      <c r="B56" s="10"/>
    </row>
    <row r="57" spans="1:2" x14ac:dyDescent="0.25">
      <c r="A57" s="4"/>
      <c r="B57" s="10"/>
    </row>
    <row r="58" spans="1:2" x14ac:dyDescent="0.25">
      <c r="A58" s="4"/>
      <c r="B58" s="10"/>
    </row>
    <row r="59" spans="1:2" x14ac:dyDescent="0.25">
      <c r="A59" s="4"/>
      <c r="B59" s="10"/>
    </row>
    <row r="60" spans="1:2" x14ac:dyDescent="0.25">
      <c r="A60" s="4"/>
      <c r="B60" s="10"/>
    </row>
    <row r="61" spans="1:2" x14ac:dyDescent="0.25">
      <c r="A61" s="4"/>
      <c r="B61" s="10"/>
    </row>
    <row r="62" spans="1:2" x14ac:dyDescent="0.25">
      <c r="A62" s="4"/>
      <c r="B62" s="10"/>
    </row>
    <row r="63" spans="1:2" x14ac:dyDescent="0.25">
      <c r="A63" s="4"/>
      <c r="B63" s="10"/>
    </row>
    <row r="64" spans="1:2" x14ac:dyDescent="0.25">
      <c r="A64" s="4"/>
      <c r="B64" s="10"/>
    </row>
    <row r="65" spans="1:2" x14ac:dyDescent="0.25">
      <c r="A65" s="4"/>
      <c r="B65" s="10"/>
    </row>
    <row r="66" spans="1:2" x14ac:dyDescent="0.25">
      <c r="A66" s="4"/>
      <c r="B66" s="10"/>
    </row>
    <row r="67" spans="1:2" x14ac:dyDescent="0.25">
      <c r="A67" s="4"/>
      <c r="B67" s="10"/>
    </row>
    <row r="68" spans="1:2" x14ac:dyDescent="0.25">
      <c r="A68" s="4"/>
      <c r="B68" s="10"/>
    </row>
    <row r="69" spans="1:2" x14ac:dyDescent="0.25">
      <c r="A69" s="4"/>
      <c r="B69" s="10"/>
    </row>
    <row r="70" spans="1:2" x14ac:dyDescent="0.25">
      <c r="A70" s="4"/>
      <c r="B70" s="10"/>
    </row>
    <row r="71" spans="1:2" x14ac:dyDescent="0.25">
      <c r="A71" s="4"/>
      <c r="B71" s="10"/>
    </row>
    <row r="72" spans="1:2" x14ac:dyDescent="0.25">
      <c r="A72" s="4"/>
      <c r="B72" s="10"/>
    </row>
    <row r="73" spans="1:2" x14ac:dyDescent="0.25">
      <c r="A73" s="4"/>
      <c r="B73" s="10"/>
    </row>
    <row r="74" spans="1:2" x14ac:dyDescent="0.25">
      <c r="A74" s="4"/>
      <c r="B74" s="10"/>
    </row>
    <row r="75" spans="1:2" x14ac:dyDescent="0.25">
      <c r="A75" s="4"/>
      <c r="B75" s="10"/>
    </row>
    <row r="76" spans="1:2" x14ac:dyDescent="0.25">
      <c r="A76" s="4"/>
      <c r="B76" s="10"/>
    </row>
    <row r="77" spans="1:2" x14ac:dyDescent="0.25">
      <c r="A77" s="4"/>
      <c r="B77" s="10"/>
    </row>
    <row r="78" spans="1:2" x14ac:dyDescent="0.25">
      <c r="A78" s="4"/>
      <c r="B78" s="10"/>
    </row>
    <row r="79" spans="1:2" x14ac:dyDescent="0.25">
      <c r="A79" s="4"/>
      <c r="B79" s="10"/>
    </row>
    <row r="80" spans="1:2" x14ac:dyDescent="0.25">
      <c r="A80" s="4"/>
      <c r="B80" s="10"/>
    </row>
    <row r="81" spans="1:2" x14ac:dyDescent="0.25">
      <c r="A81" s="4"/>
      <c r="B81" s="10"/>
    </row>
    <row r="82" spans="1:2" x14ac:dyDescent="0.25">
      <c r="A82" s="4"/>
      <c r="B82" s="10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14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16" t="s">
        <v>15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t="s">
        <v>16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5" t="s">
        <v>17</v>
      </c>
      <c r="C5" s="6" t="s">
        <v>18</v>
      </c>
      <c r="D5" s="6" t="s">
        <v>19</v>
      </c>
      <c r="H5" t="s">
        <v>20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C6" s="6" t="s">
        <v>21</v>
      </c>
      <c r="D6" s="6" t="s">
        <v>22</v>
      </c>
      <c r="H6" t="s">
        <v>23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C8" s="6" t="s">
        <v>24</v>
      </c>
      <c r="D8" s="6" t="s">
        <v>25</v>
      </c>
      <c r="H8" t="s">
        <v>26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/>
      <c r="B9"/>
      <c r="C9" s="6" t="s">
        <v>27</v>
      </c>
      <c r="D9" s="6" t="s">
        <v>28</v>
      </c>
      <c r="E9"/>
      <c r="F9"/>
      <c r="G9"/>
      <c r="H9" t="s">
        <v>29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/>
      <c r="B11"/>
      <c r="C11" s="6" t="s">
        <v>30</v>
      </c>
      <c r="D11" s="6" t="s">
        <v>31</v>
      </c>
      <c r="E11"/>
      <c r="F11"/>
      <c r="G11"/>
      <c r="H11" t="s">
        <v>32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/>
      <c r="B12"/>
      <c r="C12" s="6" t="s">
        <v>33</v>
      </c>
      <c r="D12" s="6" t="s">
        <v>34</v>
      </c>
      <c r="E12"/>
      <c r="F12"/>
      <c r="G12"/>
      <c r="H12" t="s">
        <v>35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C14" s="6" t="s">
        <v>36</v>
      </c>
      <c r="D14" s="6" t="s">
        <v>37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6" t="s">
        <v>38</v>
      </c>
      <c r="D15" s="6" t="s">
        <v>39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5" customHeight="1" x14ac:dyDescent="0.25">
      <c r="F17" s="17" t="s">
        <v>40</v>
      </c>
      <c r="G17" s="17" t="s">
        <v>41</v>
      </c>
      <c r="H17"/>
      <c r="I17" s="18" t="s">
        <v>38</v>
      </c>
      <c r="J17" s="19">
        <v>0.21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5" customHeight="1" x14ac:dyDescent="0.25">
      <c r="A18" s="5" t="s">
        <v>42</v>
      </c>
      <c r="B18" t="s">
        <v>43</v>
      </c>
      <c r="C18" s="6" t="s">
        <v>44</v>
      </c>
      <c r="D18"/>
      <c r="E18"/>
      <c r="F18" s="20">
        <v>420</v>
      </c>
      <c r="G18" s="20">
        <v>3000</v>
      </c>
      <c r="H18" s="21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customHeight="1" x14ac:dyDescent="0.25">
      <c r="A19"/>
      <c r="B19" t="s">
        <v>45</v>
      </c>
      <c r="C19" s="6" t="s">
        <v>46</v>
      </c>
      <c r="D19"/>
      <c r="E19"/>
      <c r="F19" s="20">
        <v>67</v>
      </c>
      <c r="G19" s="22">
        <v>480</v>
      </c>
      <c r="H19" s="23" t="s">
        <v>47</v>
      </c>
      <c r="I19" s="2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customHeight="1" x14ac:dyDescent="0.25">
      <c r="A20"/>
      <c r="B20"/>
      <c r="C20" s="6" t="s">
        <v>48</v>
      </c>
      <c r="D20"/>
      <c r="E20"/>
      <c r="F20" s="24">
        <v>487</v>
      </c>
      <c r="G20" s="24">
        <v>3480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5" customHeight="1" x14ac:dyDescent="0.25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customHeight="1" x14ac:dyDescent="0.25">
      <c r="A22"/>
      <c r="B22" t="s">
        <v>49</v>
      </c>
      <c r="C22" s="6" t="s">
        <v>50</v>
      </c>
      <c r="D22"/>
      <c r="E22"/>
      <c r="F22" s="20">
        <v>248000</v>
      </c>
      <c r="G22" s="22">
        <v>1500000</v>
      </c>
      <c r="H22" s="23" t="s">
        <v>47</v>
      </c>
      <c r="I22" s="23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customHeight="1" x14ac:dyDescent="0.25">
      <c r="A23"/>
      <c r="B23" t="s">
        <v>51</v>
      </c>
      <c r="C23" s="6" t="s">
        <v>52</v>
      </c>
      <c r="D23"/>
      <c r="E23"/>
      <c r="F23" s="20">
        <v>67000</v>
      </c>
      <c r="G23" s="20">
        <v>413000</v>
      </c>
      <c r="H23"/>
      <c r="I23"/>
      <c r="J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5" customHeight="1" x14ac:dyDescent="0.25">
      <c r="A24"/>
      <c r="B24"/>
      <c r="C24" s="6" t="s">
        <v>53</v>
      </c>
      <c r="D24"/>
      <c r="E24"/>
      <c r="F24" s="24">
        <v>315000</v>
      </c>
      <c r="G24" s="24">
        <v>1913000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customHeight="1" x14ac:dyDescent="0.25">
      <c r="A26"/>
      <c r="B26" t="s">
        <v>54</v>
      </c>
      <c r="C26" s="6" t="s">
        <v>55</v>
      </c>
      <c r="D26"/>
      <c r="E26"/>
      <c r="F26" s="20">
        <v>151280</v>
      </c>
      <c r="G26" s="22">
        <v>1125000</v>
      </c>
      <c r="H26" s="23" t="s">
        <v>47</v>
      </c>
      <c r="I26" s="23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5" customHeight="1" x14ac:dyDescent="0.25">
      <c r="A27"/>
      <c r="B27" t="s">
        <v>56</v>
      </c>
      <c r="C27" s="6" t="s">
        <v>57</v>
      </c>
      <c r="D27"/>
      <c r="E27"/>
      <c r="F27" s="20">
        <v>96480</v>
      </c>
      <c r="G27" s="20">
        <v>549290</v>
      </c>
      <c r="H27"/>
      <c r="I27"/>
      <c r="J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customHeight="1" x14ac:dyDescent="0.25">
      <c r="A28"/>
      <c r="B28"/>
      <c r="C28" s="6" t="s">
        <v>58</v>
      </c>
      <c r="D28"/>
      <c r="E28"/>
      <c r="F28" s="24">
        <v>247760</v>
      </c>
      <c r="G28" s="24">
        <v>1674290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customHeight="1" x14ac:dyDescent="0.25">
      <c r="A39" s="8"/>
      <c r="B39" s="8"/>
      <c r="C39" s="7"/>
      <c r="D39" s="7"/>
      <c r="E39" s="7"/>
      <c r="F39" s="7"/>
      <c r="G39" s="7"/>
      <c r="H39" s="7"/>
      <c r="I39" s="7"/>
      <c r="J39" s="7"/>
      <c r="K39" s="7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customHeight="1" x14ac:dyDescent="0.25">
      <c r="C42" s="7"/>
      <c r="D42" s="7"/>
      <c r="E42" s="7"/>
      <c r="F42" s="7"/>
      <c r="G42" s="7"/>
      <c r="H42" s="7"/>
      <c r="I42" s="7"/>
      <c r="J42" s="7"/>
      <c r="K42" s="7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customHeight="1" x14ac:dyDescent="0.25">
      <c r="C43" s="7"/>
      <c r="D43" s="7"/>
      <c r="E43" s="7"/>
      <c r="F43" s="7"/>
      <c r="G43" s="7"/>
      <c r="H43" s="7"/>
      <c r="I43" s="7"/>
      <c r="J43" s="7"/>
      <c r="K43" s="7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customHeight="1" x14ac:dyDescent="0.25">
      <c r="C44" s="7"/>
      <c r="D44" s="7"/>
      <c r="E44" s="7"/>
      <c r="F44" s="7"/>
      <c r="G44" s="7"/>
      <c r="H44" s="7"/>
      <c r="I44" s="7"/>
      <c r="J44" s="7"/>
      <c r="K44" s="7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14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16" t="s">
        <v>59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t="s">
        <v>60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3"/>
      <c r="F5" s="17" t="s">
        <v>40</v>
      </c>
      <c r="G5" s="17" t="s">
        <v>41</v>
      </c>
      <c r="H5"/>
      <c r="I5" s="18" t="s">
        <v>38</v>
      </c>
      <c r="J5" s="19">
        <f>'Problem 1'!J17</f>
        <v>0.21</v>
      </c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A6" s="13" t="s">
        <v>6</v>
      </c>
      <c r="C6" s="6" t="s">
        <v>44</v>
      </c>
      <c r="D6"/>
      <c r="E6"/>
      <c r="F6" s="20">
        <f>'Problem 1'!F18</f>
        <v>420</v>
      </c>
      <c r="G6" s="20">
        <f>'Problem 1'!G18</f>
        <v>3000</v>
      </c>
      <c r="H6" s="21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C7" s="6" t="s">
        <v>46</v>
      </c>
      <c r="D7"/>
      <c r="E7"/>
      <c r="F7" s="20">
        <f>'Problem 1'!F19</f>
        <v>67</v>
      </c>
      <c r="G7" s="22">
        <f>'Problem 1'!G19</f>
        <v>480</v>
      </c>
      <c r="H7" s="23" t="s">
        <v>47</v>
      </c>
      <c r="I7" s="23"/>
      <c r="J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3"/>
      <c r="B8" s="8"/>
      <c r="C8" s="6" t="s">
        <v>48</v>
      </c>
      <c r="D8"/>
      <c r="E8"/>
      <c r="F8" s="24">
        <f>SUM(F6:F7)</f>
        <v>487</v>
      </c>
      <c r="G8" s="24">
        <f>SUM(G6:G7)</f>
        <v>3480</v>
      </c>
      <c r="H8"/>
      <c r="I8"/>
      <c r="J8"/>
      <c r="K8" s="7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8"/>
      <c r="H9"/>
      <c r="I9"/>
      <c r="J9"/>
      <c r="K9" s="7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8"/>
      <c r="B10" s="8"/>
      <c r="C10" s="6" t="s">
        <v>50</v>
      </c>
      <c r="D10"/>
      <c r="E10"/>
      <c r="F10" s="20">
        <f>'Problem 1'!F22</f>
        <v>248000</v>
      </c>
      <c r="G10" s="22">
        <f>'Problem 1'!G22</f>
        <v>1500000</v>
      </c>
      <c r="H10" s="23" t="s">
        <v>47</v>
      </c>
      <c r="I10" s="23"/>
      <c r="J10"/>
      <c r="K10" s="7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8"/>
      <c r="C11" s="6" t="s">
        <v>52</v>
      </c>
      <c r="D11"/>
      <c r="E11"/>
      <c r="F11" s="20">
        <f>'Problem 1'!F23</f>
        <v>67000</v>
      </c>
      <c r="G11" s="20">
        <f>'Problem 1'!G23</f>
        <v>413000</v>
      </c>
      <c r="H11"/>
      <c r="I11"/>
      <c r="J11"/>
      <c r="K11" s="7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8"/>
      <c r="B12" s="8"/>
      <c r="C12" s="6" t="s">
        <v>53</v>
      </c>
      <c r="D12"/>
      <c r="E12"/>
      <c r="F12" s="24">
        <f>SUM(F10:F11)</f>
        <v>315000</v>
      </c>
      <c r="G12" s="24">
        <f>SUM(G10:G11)</f>
        <v>1913000</v>
      </c>
      <c r="H12"/>
      <c r="I12"/>
      <c r="J12"/>
      <c r="K12" s="7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8"/>
      <c r="C13"/>
      <c r="D13"/>
      <c r="E13"/>
      <c r="F13"/>
      <c r="G13"/>
      <c r="H13"/>
      <c r="I13"/>
      <c r="J13"/>
      <c r="K13" s="7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8"/>
      <c r="B14" s="8"/>
      <c r="C14" s="6" t="s">
        <v>55</v>
      </c>
      <c r="D14"/>
      <c r="E14"/>
      <c r="F14" s="20">
        <f>'Problem 1'!F26</f>
        <v>151280</v>
      </c>
      <c r="G14" s="22">
        <f>'Problem 1'!G26</f>
        <v>1125000</v>
      </c>
      <c r="H14" s="23" t="s">
        <v>47</v>
      </c>
      <c r="I14" s="23"/>
      <c r="J14"/>
      <c r="K14" s="7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6" t="s">
        <v>57</v>
      </c>
      <c r="D15"/>
      <c r="E15"/>
      <c r="F15" s="20">
        <f>'Problem 1'!F27</f>
        <v>96480</v>
      </c>
      <c r="G15" s="20">
        <f>'Problem 1'!G27</f>
        <v>549290</v>
      </c>
      <c r="H15"/>
      <c r="I15"/>
      <c r="J15"/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6" t="s">
        <v>58</v>
      </c>
      <c r="D16"/>
      <c r="E16"/>
      <c r="F16" s="24">
        <f>SUM(F14:F15)</f>
        <v>247760</v>
      </c>
      <c r="G16" s="24">
        <f>SUM(G14:G15)</f>
        <v>1674290</v>
      </c>
      <c r="H16"/>
      <c r="I16"/>
      <c r="J16"/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16" width="9.140625" style="6"/>
    <col min="17" max="17" width="10.7109375" style="6" customWidth="1"/>
    <col min="18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14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16" t="s">
        <v>61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t="s">
        <v>62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3"/>
      <c r="F5" s="17" t="s">
        <v>40</v>
      </c>
      <c r="G5" s="17" t="s">
        <v>41</v>
      </c>
      <c r="H5"/>
      <c r="I5" s="18" t="s">
        <v>38</v>
      </c>
      <c r="J5" s="19">
        <f>'Problem 1'!J17</f>
        <v>0.21</v>
      </c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A6" s="13" t="s">
        <v>6</v>
      </c>
      <c r="C6" s="6" t="s">
        <v>44</v>
      </c>
      <c r="D6"/>
      <c r="E6"/>
      <c r="F6" s="20">
        <f>'Problem 1'!F18</f>
        <v>420</v>
      </c>
      <c r="G6" s="20">
        <f>'Problem 1'!G18</f>
        <v>3000</v>
      </c>
      <c r="H6" s="21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C7" s="6" t="s">
        <v>46</v>
      </c>
      <c r="D7"/>
      <c r="E7"/>
      <c r="F7" s="20">
        <f>'Problem 1'!F19</f>
        <v>67</v>
      </c>
      <c r="G7" s="22">
        <f>'Problem 1'!G19</f>
        <v>480</v>
      </c>
      <c r="H7" s="23" t="s">
        <v>47</v>
      </c>
      <c r="I7" s="23"/>
      <c r="J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3"/>
      <c r="B8" s="8"/>
      <c r="C8" s="6" t="s">
        <v>48</v>
      </c>
      <c r="D8"/>
      <c r="E8"/>
      <c r="F8" s="24">
        <f>SUM(F6:F7)</f>
        <v>487</v>
      </c>
      <c r="G8" s="24">
        <f>SUM(G6:G7)</f>
        <v>3480</v>
      </c>
      <c r="H8"/>
      <c r="I8"/>
      <c r="J8"/>
      <c r="K8" s="7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8"/>
      <c r="H9"/>
      <c r="I9"/>
      <c r="J9"/>
      <c r="K9" s="7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8"/>
      <c r="B10" s="8"/>
      <c r="C10" s="6" t="s">
        <v>50</v>
      </c>
      <c r="D10"/>
      <c r="E10"/>
      <c r="F10" s="20">
        <f>'Problem 1'!F22</f>
        <v>248000</v>
      </c>
      <c r="G10" s="22">
        <f>'Problem 1'!G22</f>
        <v>1500000</v>
      </c>
      <c r="H10" s="23" t="s">
        <v>47</v>
      </c>
      <c r="I10" s="23"/>
      <c r="J10"/>
      <c r="K10" s="7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8"/>
      <c r="C11" s="6" t="s">
        <v>52</v>
      </c>
      <c r="D11"/>
      <c r="E11"/>
      <c r="F11" s="20">
        <f>'Problem 1'!F23</f>
        <v>67000</v>
      </c>
      <c r="G11" s="20">
        <f>'Problem 1'!G23</f>
        <v>413000</v>
      </c>
      <c r="H11"/>
      <c r="I11"/>
      <c r="J11"/>
      <c r="K11" s="7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8"/>
      <c r="B12" s="8"/>
      <c r="C12" s="6" t="s">
        <v>53</v>
      </c>
      <c r="D12"/>
      <c r="E12"/>
      <c r="F12" s="24">
        <f>SUM(F10:F11)</f>
        <v>315000</v>
      </c>
      <c r="G12" s="24">
        <f>SUM(G10:G11)</f>
        <v>1913000</v>
      </c>
      <c r="H12"/>
      <c r="I12"/>
      <c r="J12"/>
      <c r="K12" s="7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8"/>
      <c r="C13"/>
      <c r="D13"/>
      <c r="E13"/>
      <c r="F13"/>
      <c r="G13"/>
      <c r="H13"/>
      <c r="I13"/>
      <c r="J13"/>
      <c r="K13" s="7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8"/>
      <c r="B14" s="8"/>
      <c r="C14" s="6" t="s">
        <v>55</v>
      </c>
      <c r="D14"/>
      <c r="E14"/>
      <c r="F14" s="20">
        <f>'Problem 1'!F26</f>
        <v>151280</v>
      </c>
      <c r="G14" s="22">
        <f>'Problem 1'!G26</f>
        <v>1125000</v>
      </c>
      <c r="H14" s="23" t="s">
        <v>47</v>
      </c>
      <c r="I14" s="23"/>
      <c r="J14"/>
      <c r="K14" s="7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6" t="s">
        <v>57</v>
      </c>
      <c r="D15"/>
      <c r="E15"/>
      <c r="F15" s="20">
        <f>'Problem 1'!F27</f>
        <v>96480</v>
      </c>
      <c r="G15" s="20">
        <f>'Problem 1'!G27</f>
        <v>549290</v>
      </c>
      <c r="H15"/>
      <c r="I15"/>
      <c r="J15"/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6" t="s">
        <v>58</v>
      </c>
      <c r="D16"/>
      <c r="E16"/>
      <c r="F16" s="24">
        <f>SUM(F14:F15)</f>
        <v>247760</v>
      </c>
      <c r="G16" s="24">
        <f>SUM(G14:G15)</f>
        <v>1674290</v>
      </c>
      <c r="H16"/>
      <c r="I16"/>
      <c r="J16"/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14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16" t="s">
        <v>15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t="s">
        <v>16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5" t="s">
        <v>17</v>
      </c>
      <c r="C5" s="6" t="s">
        <v>18</v>
      </c>
      <c r="D5" s="6" t="s">
        <v>19</v>
      </c>
      <c r="H5" t="s">
        <v>20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C6" s="6" t="s">
        <v>21</v>
      </c>
      <c r="D6" s="6" t="s">
        <v>22</v>
      </c>
      <c r="H6" t="s">
        <v>23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C8" s="6" t="s">
        <v>24</v>
      </c>
      <c r="D8" s="6" t="s">
        <v>25</v>
      </c>
      <c r="H8" t="s">
        <v>26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/>
      <c r="B9"/>
      <c r="C9" s="6" t="s">
        <v>27</v>
      </c>
      <c r="D9" s="6" t="s">
        <v>28</v>
      </c>
      <c r="E9"/>
      <c r="F9"/>
      <c r="G9"/>
      <c r="H9" t="s">
        <v>29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/>
      <c r="B11"/>
      <c r="C11" s="6" t="s">
        <v>30</v>
      </c>
      <c r="D11" s="6" t="s">
        <v>31</v>
      </c>
      <c r="E11"/>
      <c r="F11"/>
      <c r="G11"/>
      <c r="H11" t="s">
        <v>32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/>
      <c r="B12"/>
      <c r="C12" s="6" t="s">
        <v>33</v>
      </c>
      <c r="D12" s="6" t="s">
        <v>34</v>
      </c>
      <c r="E12"/>
      <c r="F12"/>
      <c r="G12"/>
      <c r="H12" t="s">
        <v>35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C14" s="6" t="s">
        <v>36</v>
      </c>
      <c r="D14" s="6" t="s">
        <v>37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6" t="s">
        <v>38</v>
      </c>
      <c r="D15" s="6" t="s">
        <v>39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5" customHeight="1" x14ac:dyDescent="0.25">
      <c r="F17" s="17" t="s">
        <v>40</v>
      </c>
      <c r="G17" s="17" t="s">
        <v>41</v>
      </c>
      <c r="H17"/>
      <c r="I17" s="18" t="s">
        <v>38</v>
      </c>
      <c r="J17" s="19">
        <v>0.25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5" customHeight="1" x14ac:dyDescent="0.25">
      <c r="A18" s="5" t="s">
        <v>42</v>
      </c>
      <c r="B18" t="s">
        <v>43</v>
      </c>
      <c r="C18" s="6" t="s">
        <v>44</v>
      </c>
      <c r="D18"/>
      <c r="E18"/>
      <c r="F18" s="20">
        <v>160</v>
      </c>
      <c r="G18" s="20">
        <v>1000</v>
      </c>
      <c r="H18" s="21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5" customHeight="1" x14ac:dyDescent="0.25">
      <c r="A19"/>
      <c r="B19" t="s">
        <v>45</v>
      </c>
      <c r="C19" s="6" t="s">
        <v>46</v>
      </c>
      <c r="D19"/>
      <c r="E19"/>
      <c r="F19" s="20">
        <v>27</v>
      </c>
      <c r="G19" s="22">
        <v>180</v>
      </c>
      <c r="H19" s="23" t="s">
        <v>47</v>
      </c>
      <c r="I19" s="2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5" customHeight="1" x14ac:dyDescent="0.25">
      <c r="A20"/>
      <c r="B20"/>
      <c r="C20" s="6" t="s">
        <v>48</v>
      </c>
      <c r="D20"/>
      <c r="E20"/>
      <c r="F20" s="24">
        <v>187</v>
      </c>
      <c r="G20" s="24">
        <v>1180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5" customHeight="1" x14ac:dyDescent="0.25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customHeight="1" x14ac:dyDescent="0.25">
      <c r="A22"/>
      <c r="B22" t="s">
        <v>49</v>
      </c>
      <c r="C22" s="6" t="s">
        <v>50</v>
      </c>
      <c r="D22"/>
      <c r="E22"/>
      <c r="F22" s="20">
        <v>88000</v>
      </c>
      <c r="G22" s="22">
        <v>590000</v>
      </c>
      <c r="H22" s="23" t="s">
        <v>47</v>
      </c>
      <c r="I22" s="23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5" customHeight="1" x14ac:dyDescent="0.25">
      <c r="A23"/>
      <c r="B23" t="s">
        <v>51</v>
      </c>
      <c r="C23" s="6" t="s">
        <v>52</v>
      </c>
      <c r="D23"/>
      <c r="E23"/>
      <c r="F23" s="20">
        <v>23000</v>
      </c>
      <c r="G23" s="20">
        <v>176000</v>
      </c>
      <c r="H23"/>
      <c r="I23"/>
      <c r="J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5" customHeight="1" x14ac:dyDescent="0.25">
      <c r="A24"/>
      <c r="B24"/>
      <c r="C24" s="6" t="s">
        <v>53</v>
      </c>
      <c r="D24"/>
      <c r="E24"/>
      <c r="F24" s="24">
        <v>111000</v>
      </c>
      <c r="G24" s="24">
        <v>766000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customHeight="1" x14ac:dyDescent="0.25">
      <c r="A26"/>
      <c r="B26" t="s">
        <v>54</v>
      </c>
      <c r="C26" s="6" t="s">
        <v>55</v>
      </c>
      <c r="D26"/>
      <c r="E26"/>
      <c r="F26" s="20">
        <v>58960</v>
      </c>
      <c r="G26" s="22">
        <v>383500</v>
      </c>
      <c r="H26" s="23" t="s">
        <v>47</v>
      </c>
      <c r="I26" s="23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5" customHeight="1" x14ac:dyDescent="0.25">
      <c r="A27"/>
      <c r="B27" t="s">
        <v>56</v>
      </c>
      <c r="C27" s="6" t="s">
        <v>57</v>
      </c>
      <c r="D27"/>
      <c r="E27"/>
      <c r="F27" s="20">
        <v>29440</v>
      </c>
      <c r="G27" s="20">
        <v>260480</v>
      </c>
      <c r="H27"/>
      <c r="I27"/>
      <c r="J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customHeight="1" x14ac:dyDescent="0.25">
      <c r="A28"/>
      <c r="B28"/>
      <c r="C28" s="6" t="s">
        <v>58</v>
      </c>
      <c r="D28"/>
      <c r="E28"/>
      <c r="F28" s="24">
        <v>88400</v>
      </c>
      <c r="G28" s="24">
        <v>643980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customHeight="1" x14ac:dyDescent="0.25">
      <c r="A39" s="8"/>
      <c r="B39" s="8"/>
      <c r="C39" s="7"/>
      <c r="D39" s="7"/>
      <c r="E39" s="7"/>
      <c r="F39" s="7"/>
      <c r="G39" s="7"/>
      <c r="H39" s="7"/>
      <c r="I39" s="7"/>
      <c r="J39" s="7"/>
      <c r="K39" s="7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customHeight="1" x14ac:dyDescent="0.25">
      <c r="C42" s="7"/>
      <c r="D42" s="7"/>
      <c r="E42" s="7"/>
      <c r="F42" s="7"/>
      <c r="G42" s="7"/>
      <c r="H42" s="7"/>
      <c r="I42" s="7"/>
      <c r="J42" s="7"/>
      <c r="K42" s="7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customHeight="1" x14ac:dyDescent="0.25">
      <c r="C43" s="7"/>
      <c r="D43" s="7"/>
      <c r="E43" s="7"/>
      <c r="F43" s="7"/>
      <c r="G43" s="7"/>
      <c r="H43" s="7"/>
      <c r="I43" s="7"/>
      <c r="J43" s="7"/>
      <c r="K43" s="7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customHeight="1" x14ac:dyDescent="0.25">
      <c r="C44" s="7"/>
      <c r="D44" s="7"/>
      <c r="E44" s="7"/>
      <c r="F44" s="7"/>
      <c r="G44" s="7"/>
      <c r="H44" s="7"/>
      <c r="I44" s="7"/>
      <c r="J44" s="7"/>
      <c r="K44" s="7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14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16" t="s">
        <v>59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t="s">
        <v>60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3"/>
      <c r="F5" s="17" t="s">
        <v>40</v>
      </c>
      <c r="G5" s="17" t="s">
        <v>41</v>
      </c>
      <c r="H5"/>
      <c r="I5" s="18" t="s">
        <v>38</v>
      </c>
      <c r="J5" s="19">
        <f>'Problem 4'!J17</f>
        <v>0.25</v>
      </c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A6" s="13" t="s">
        <v>6</v>
      </c>
      <c r="C6" s="6" t="s">
        <v>44</v>
      </c>
      <c r="D6"/>
      <c r="E6"/>
      <c r="F6" s="20">
        <f>'Problem 4'!F18</f>
        <v>160</v>
      </c>
      <c r="G6" s="20">
        <f>'Problem 4'!G18</f>
        <v>1000</v>
      </c>
      <c r="H6" s="21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C7" s="6" t="s">
        <v>46</v>
      </c>
      <c r="D7"/>
      <c r="E7"/>
      <c r="F7" s="20">
        <f>'Problem 4'!F19</f>
        <v>27</v>
      </c>
      <c r="G7" s="22">
        <f>'Problem 4'!G19</f>
        <v>180</v>
      </c>
      <c r="H7" s="23" t="s">
        <v>47</v>
      </c>
      <c r="I7" s="23"/>
      <c r="J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3"/>
      <c r="B8" s="8"/>
      <c r="C8" s="6" t="s">
        <v>48</v>
      </c>
      <c r="D8"/>
      <c r="E8"/>
      <c r="F8" s="24">
        <f>SUM(F6:F7)</f>
        <v>187</v>
      </c>
      <c r="G8" s="24">
        <f>SUM(G6:G7)</f>
        <v>1180</v>
      </c>
      <c r="H8"/>
      <c r="I8"/>
      <c r="J8"/>
      <c r="K8" s="7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8"/>
      <c r="H9"/>
      <c r="I9"/>
      <c r="J9"/>
      <c r="K9" s="7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8"/>
      <c r="B10" s="8"/>
      <c r="C10" s="6" t="s">
        <v>50</v>
      </c>
      <c r="D10"/>
      <c r="E10"/>
      <c r="F10" s="20">
        <f>'Problem 4'!F22</f>
        <v>88000</v>
      </c>
      <c r="G10" s="22">
        <f>'Problem 4'!G22</f>
        <v>590000</v>
      </c>
      <c r="H10" s="23" t="s">
        <v>47</v>
      </c>
      <c r="I10" s="23"/>
      <c r="J10"/>
      <c r="K10" s="7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8"/>
      <c r="C11" s="6" t="s">
        <v>52</v>
      </c>
      <c r="D11"/>
      <c r="E11"/>
      <c r="F11" s="20">
        <f>'Problem 4'!F23</f>
        <v>23000</v>
      </c>
      <c r="G11" s="20">
        <f>'Problem 4'!G23</f>
        <v>176000</v>
      </c>
      <c r="H11"/>
      <c r="I11"/>
      <c r="J11"/>
      <c r="K11" s="7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8"/>
      <c r="B12" s="8"/>
      <c r="C12" s="6" t="s">
        <v>53</v>
      </c>
      <c r="D12"/>
      <c r="E12"/>
      <c r="F12" s="24">
        <f>SUM(F10:F11)</f>
        <v>111000</v>
      </c>
      <c r="G12" s="24">
        <f>SUM(G10:G11)</f>
        <v>766000</v>
      </c>
      <c r="H12"/>
      <c r="I12"/>
      <c r="J12"/>
      <c r="K12" s="7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8"/>
      <c r="C13"/>
      <c r="D13"/>
      <c r="E13"/>
      <c r="F13"/>
      <c r="G13"/>
      <c r="H13"/>
      <c r="I13"/>
      <c r="J13"/>
      <c r="K13" s="7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8"/>
      <c r="B14" s="8"/>
      <c r="C14" s="6" t="s">
        <v>55</v>
      </c>
      <c r="D14"/>
      <c r="E14"/>
      <c r="F14" s="20">
        <f>'Problem 4'!F26</f>
        <v>58960</v>
      </c>
      <c r="G14" s="22">
        <f>'Problem 4'!G26</f>
        <v>383500</v>
      </c>
      <c r="H14" s="23" t="s">
        <v>47</v>
      </c>
      <c r="I14" s="23"/>
      <c r="J14"/>
      <c r="K14" s="7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6" t="s">
        <v>57</v>
      </c>
      <c r="D15"/>
      <c r="E15"/>
      <c r="F15" s="20">
        <f>'Problem 4'!F27</f>
        <v>29440</v>
      </c>
      <c r="G15" s="20">
        <f>'Problem 4'!G27</f>
        <v>260480</v>
      </c>
      <c r="H15"/>
      <c r="I15"/>
      <c r="J15"/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6" t="s">
        <v>58</v>
      </c>
      <c r="D16"/>
      <c r="E16"/>
      <c r="F16" s="24">
        <f>SUM(F14:F15)</f>
        <v>88400</v>
      </c>
      <c r="G16" s="24">
        <f>SUM(G14:G15)</f>
        <v>643980</v>
      </c>
      <c r="H16"/>
      <c r="I16"/>
      <c r="J16"/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16" width="9.140625" style="6"/>
    <col min="17" max="17" width="10.7109375" style="6" customWidth="1"/>
    <col min="18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14</v>
      </c>
      <c r="D1" s="1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25">
      <c r="A2" s="5" t="s">
        <v>4</v>
      </c>
      <c r="C2" s="16" t="s">
        <v>61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" customHeight="1" x14ac:dyDescent="0.25">
      <c r="A3" s="5" t="s">
        <v>5</v>
      </c>
      <c r="C3" t="s">
        <v>62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" customHeight="1" x14ac:dyDescent="0.25">
      <c r="A5" s="13"/>
      <c r="F5" s="17" t="s">
        <v>40</v>
      </c>
      <c r="G5" s="17" t="s">
        <v>41</v>
      </c>
      <c r="H5"/>
      <c r="I5" s="18" t="s">
        <v>38</v>
      </c>
      <c r="J5" s="19">
        <f>'Problem 4'!J17</f>
        <v>0.25</v>
      </c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25">
      <c r="A6" s="13" t="s">
        <v>6</v>
      </c>
      <c r="C6" s="6" t="s">
        <v>44</v>
      </c>
      <c r="D6"/>
      <c r="E6"/>
      <c r="F6" s="20">
        <f>'Problem 4'!F18</f>
        <v>160</v>
      </c>
      <c r="G6" s="20">
        <f>'Problem 4'!G18</f>
        <v>1000</v>
      </c>
      <c r="H6" s="21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" customHeight="1" x14ac:dyDescent="0.25">
      <c r="C7" s="6" t="s">
        <v>46</v>
      </c>
      <c r="D7"/>
      <c r="E7"/>
      <c r="F7" s="20">
        <f>'Problem 4'!F19</f>
        <v>27</v>
      </c>
      <c r="G7" s="22">
        <f>'Problem 4'!G19</f>
        <v>180</v>
      </c>
      <c r="H7" s="23" t="s">
        <v>47</v>
      </c>
      <c r="I7" s="23"/>
      <c r="J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" customHeight="1" x14ac:dyDescent="0.25">
      <c r="A8" s="13"/>
      <c r="B8" s="8"/>
      <c r="C8" s="6" t="s">
        <v>48</v>
      </c>
      <c r="D8"/>
      <c r="E8"/>
      <c r="F8" s="24">
        <f>SUM(F6:F7)</f>
        <v>187</v>
      </c>
      <c r="G8" s="24">
        <f>SUM(G6:G7)</f>
        <v>1180</v>
      </c>
      <c r="H8"/>
      <c r="I8"/>
      <c r="J8"/>
      <c r="K8" s="7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customHeight="1" x14ac:dyDescent="0.25">
      <c r="A9" s="8"/>
      <c r="H9"/>
      <c r="I9"/>
      <c r="J9"/>
      <c r="K9" s="7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customHeight="1" x14ac:dyDescent="0.25">
      <c r="A10" s="8"/>
      <c r="B10" s="8"/>
      <c r="C10" s="6" t="s">
        <v>50</v>
      </c>
      <c r="D10"/>
      <c r="E10"/>
      <c r="F10" s="20">
        <f>'Problem 4'!F22</f>
        <v>88000</v>
      </c>
      <c r="G10" s="22">
        <f>'Problem 4'!G22</f>
        <v>590000</v>
      </c>
      <c r="H10" s="23" t="s">
        <v>47</v>
      </c>
      <c r="I10" s="23"/>
      <c r="J10"/>
      <c r="K10" s="7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5" customHeight="1" x14ac:dyDescent="0.25">
      <c r="A11" s="8"/>
      <c r="C11" s="6" t="s">
        <v>52</v>
      </c>
      <c r="D11"/>
      <c r="E11"/>
      <c r="F11" s="20">
        <f>'Problem 4'!F23</f>
        <v>23000</v>
      </c>
      <c r="G11" s="20">
        <f>'Problem 4'!G23</f>
        <v>176000</v>
      </c>
      <c r="H11"/>
      <c r="I11"/>
      <c r="J11"/>
      <c r="K11" s="7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5" customHeight="1" x14ac:dyDescent="0.25">
      <c r="A12" s="8"/>
      <c r="B12" s="8"/>
      <c r="C12" s="6" t="s">
        <v>53</v>
      </c>
      <c r="D12"/>
      <c r="E12"/>
      <c r="F12" s="24">
        <f>SUM(F10:F11)</f>
        <v>111000</v>
      </c>
      <c r="G12" s="24">
        <f>SUM(G10:G11)</f>
        <v>766000</v>
      </c>
      <c r="H12"/>
      <c r="I12"/>
      <c r="J12"/>
      <c r="K12" s="7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5" customHeight="1" x14ac:dyDescent="0.25">
      <c r="A13" s="8"/>
      <c r="C13"/>
      <c r="D13"/>
      <c r="E13"/>
      <c r="F13"/>
      <c r="G13"/>
      <c r="H13"/>
      <c r="I13"/>
      <c r="J13"/>
      <c r="K13" s="7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customHeight="1" x14ac:dyDescent="0.25">
      <c r="A14" s="8"/>
      <c r="B14" s="8"/>
      <c r="C14" s="6" t="s">
        <v>55</v>
      </c>
      <c r="D14"/>
      <c r="E14"/>
      <c r="F14" s="20">
        <f>'Problem 4'!F26</f>
        <v>58960</v>
      </c>
      <c r="G14" s="22">
        <f>'Problem 4'!G26</f>
        <v>383500</v>
      </c>
      <c r="H14" s="23" t="s">
        <v>47</v>
      </c>
      <c r="I14" s="23"/>
      <c r="J14"/>
      <c r="K14" s="7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5" customHeight="1" x14ac:dyDescent="0.25">
      <c r="C15" s="6" t="s">
        <v>57</v>
      </c>
      <c r="D15"/>
      <c r="E15"/>
      <c r="F15" s="20">
        <f>'Problem 4'!F27</f>
        <v>29440</v>
      </c>
      <c r="G15" s="20">
        <f>'Problem 4'!G27</f>
        <v>260480</v>
      </c>
      <c r="H15"/>
      <c r="I15"/>
      <c r="J15"/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customHeight="1" x14ac:dyDescent="0.25">
      <c r="C16" s="6" t="s">
        <v>58</v>
      </c>
      <c r="D16"/>
      <c r="E16"/>
      <c r="F16" s="24">
        <f>SUM(F14:F15)</f>
        <v>88400</v>
      </c>
      <c r="G16" s="24">
        <f>SUM(G14:G15)</f>
        <v>643980</v>
      </c>
      <c r="H16"/>
      <c r="I16"/>
      <c r="J16"/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3:37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3:37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3:37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3:37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3:37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3:37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3:37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2:3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2:3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2:3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2:3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2:3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2:3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2:3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2:3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2:3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2:3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2:3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2:3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2024-04-06T11:02:54Z</dcterms:modified>
</cp:coreProperties>
</file>