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3" i="1" l="1"/>
  <c r="C12" i="1"/>
  <c r="C11" i="1" l="1"/>
</calcChain>
</file>

<file path=xl/sharedStrings.xml><?xml version="1.0" encoding="utf-8"?>
<sst xmlns="http://schemas.openxmlformats.org/spreadsheetml/2006/main" count="116" uniqueCount="42">
  <si>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</si>
  <si>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</si>
  <si>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</si>
  <si>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</si>
  <si>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</si>
  <si>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</si>
  <si>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</si>
  <si>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</si>
  <si>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=</t>
  </si>
  <si>
    <t>Problem 1</t>
  </si>
  <si>
    <t>Problem 2</t>
  </si>
  <si>
    <t>Problem 3</t>
  </si>
  <si>
    <t>Problem 4</t>
  </si>
  <si>
    <t>total</t>
  </si>
  <si>
    <t>premium</t>
  </si>
  <si>
    <t>Exam 6C:  IFRS17-DR</t>
  </si>
  <si>
    <t>CIA.IFRS17-DR</t>
  </si>
  <si>
    <t>n/a</t>
  </si>
  <si>
    <t>IFRS-17 Discount Rate Methods</t>
  </si>
  <si>
    <t>Calculate the IFRS-17 Discount Rate (DR) using a bottom-up and top-down approach.</t>
  </si>
  <si>
    <t>risk-free rate</t>
  </si>
  <si>
    <t>liquidity premium</t>
  </si>
  <si>
    <t>reference portfolio rate</t>
  </si>
  <si>
    <t>credit risk adjustment</t>
  </si>
  <si>
    <t>market risk adjustment</t>
  </si>
  <si>
    <t>IFRS-17 Fulfillment Cash Flow (FCF)</t>
  </si>
  <si>
    <t>Calculate the fulfillment cash flows for issue years 2021 - 2025 as at Dec 31, 2025.</t>
  </si>
  <si>
    <t>maturity</t>
  </si>
  <si>
    <t>risk-free</t>
  </si>
  <si>
    <t>liquidity</t>
  </si>
  <si>
    <r>
      <t xml:space="preserve">Assume the risk adjustment applied to </t>
    </r>
    <r>
      <rPr>
        <u/>
        <sz val="11"/>
        <color theme="1"/>
        <rFont val="Calibri"/>
        <family val="2"/>
        <scheme val="minor"/>
      </rPr>
      <t>issue year</t>
    </r>
    <r>
      <rPr>
        <sz val="11"/>
        <color theme="1"/>
        <rFont val="Calibri"/>
        <family val="2"/>
        <scheme val="minor"/>
      </rPr>
      <t xml:space="preserve"> discounted cash flows</t>
    </r>
  </si>
  <si>
    <t>date</t>
  </si>
  <si>
    <t>rate</t>
  </si>
  <si>
    <t>undiscnt'd</t>
  </si>
  <si>
    <t>&lt;==</t>
  </si>
  <si>
    <t>Excel exhibits in appendix</t>
  </si>
  <si>
    <t>AY</t>
  </si>
  <si>
    <t>liabilities</t>
  </si>
  <si>
    <t>call this: "illiquidity premium"</t>
  </si>
  <si>
    <t>projected cash flow as % of undiscounted liabilities</t>
  </si>
  <si>
    <t>age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</si>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</sst>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3" fontId="1" fillId="0" borderId="0" xfId="0" applyNumberFormat="1" applyFont="1"/>
    <xf numFmtId="0" fontId="6" fillId="0" borderId="0" xfId="0" applyFont="1"/>
    <xf numFmtId="3" fontId="0" fillId="0" borderId="7" xfId="0" applyNumberFormat="1" applyFont="1" applyBorder="1"/>
    <xf numFmtId="3" fontId="0" fillId="0" borderId="9" xfId="0" applyNumberFormat="1" applyFont="1" applyBorder="1"/>
    <xf numFmtId="3" fontId="0" fillId="0" borderId="0" xfId="0" applyNumberFormat="1" applyFont="1" applyBorder="1"/>
    <xf numFmtId="3" fontId="0" fillId="0" borderId="10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0" fontId="0" fillId="2" borderId="0" xfId="0" quotePrefix="1" applyFont="1" applyFill="1"/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9" fontId="0" fillId="0" borderId="0" xfId="2" applyFon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11" xfId="0" applyNumberFormat="1" applyFont="1" applyBorder="1"/>
    <xf numFmtId="3" fontId="0" fillId="0" borderId="8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12" xfId="0" applyNumberFormat="1" applyFont="1" applyBorder="1"/>
    <xf numFmtId="3" fontId="0" fillId="0" borderId="8" xfId="0" applyNumberFormat="1" applyFont="1" applyBorder="1"/>
    <xf numFmtId="10" fontId="0" fillId="3" borderId="8" xfId="2" applyNumberFormat="1" applyFont="1" applyFill="1" applyBorder="1" applyAlignment="1">
      <alignment horizontal="center"/>
    </xf>
    <xf numFmtId="10" fontId="0" fillId="3" borderId="2" xfId="2" applyNumberFormat="1" applyFont="1" applyFill="1" applyBorder="1" applyAlignment="1">
      <alignment horizontal="center"/>
    </xf>
    <xf numFmtId="10" fontId="0" fillId="3" borderId="3" xfId="2" applyNumberFormat="1" applyFont="1" applyFill="1" applyBorder="1" applyAlignment="1">
      <alignment horizontal="center"/>
    </xf>
    <xf numFmtId="1" fontId="0" fillId="0" borderId="12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left"/>
    </xf>
    <xf numFmtId="3" fontId="8" fillId="0" borderId="8" xfId="0" applyNumberFormat="1" applyFont="1" applyBorder="1"/>
    <xf numFmtId="3" fontId="5" fillId="0" borderId="0" xfId="0" quotePrefix="1" applyNumberFormat="1" applyFont="1" applyAlignment="1">
      <alignment horizontal="center"/>
    </xf>
    <xf numFmtId="14" fontId="0" fillId="0" borderId="9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5" xfId="0" applyNumberFormat="1" applyFont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10" fontId="0" fillId="3" borderId="0" xfId="2" applyNumberFormat="1" applyFont="1" applyFill="1" applyBorder="1" applyAlignment="1">
      <alignment horizontal="center"/>
    </xf>
    <xf numFmtId="166" fontId="0" fillId="0" borderId="0" xfId="0" applyNumberFormat="1" applyFont="1"/>
    <xf numFmtId="14" fontId="0" fillId="0" borderId="10" xfId="0" applyNumberFormat="1" applyBorder="1" applyAlignment="1">
      <alignment horizontal="left"/>
    </xf>
    <xf numFmtId="3" fontId="0" fillId="0" borderId="0" xfId="0" applyNumberFormat="1" applyAlignment="1">
      <alignment horizontal="center"/>
    </xf>
    <xf numFmtId="1" fontId="0" fillId="0" borderId="6" xfId="0" applyNumberFormat="1" applyFon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10" fontId="0" fillId="3" borderId="1" xfId="2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9" fontId="0" fillId="3" borderId="0" xfId="2" applyFont="1" applyFill="1" applyBorder="1" applyAlignment="1">
      <alignment horizontal="center"/>
    </xf>
    <xf numFmtId="9" fontId="0" fillId="0" borderId="0" xfId="2" quotePrefix="1" applyFont="1" applyFill="1" applyBorder="1" applyAlignment="1">
      <alignment horizontal="center"/>
    </xf>
    <xf numFmtId="9" fontId="0" fillId="0" borderId="3" xfId="2" quotePrefix="1" applyFont="1" applyFill="1" applyBorder="1" applyAlignment="1">
      <alignment horizontal="center"/>
    </xf>
    <xf numFmtId="9" fontId="0" fillId="0" borderId="3" xfId="2" applyFont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0" borderId="2" xfId="2" quotePrefix="1" applyFont="1" applyFill="1" applyBorder="1" applyAlignment="1">
      <alignment horizontal="center"/>
    </xf>
    <xf numFmtId="9" fontId="0" fillId="0" borderId="2" xfId="2" applyFont="1" applyBorder="1" applyAlignment="1">
      <alignment horizontal="center"/>
    </xf>
  </cellXfs>
  <cellStyles count="4">
    <cellStyle name="Hyperlink" xfId="1" builtinId="8"/>
    <cellStyle name="Normal" xfId="0" builtinId="0"/>
    <cellStyle name="Normal 5 4 5 2" xfId="3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4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33" t="s">
        <v>15</v>
      </c>
      <c r="B5" s="33"/>
      <c r="C5" s="33"/>
    </row>
    <row r="6" spans="1:4" ht="21" customHeight="1" x14ac:dyDescent="0.25">
      <c r="A6" s="33"/>
      <c r="B6" s="33"/>
      <c r="C6" s="33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IFRS-17 Discount Rate Methods</v>
      </c>
      <c r="D10" s="23"/>
    </row>
    <row r="11" spans="1:4" x14ac:dyDescent="0.25">
      <c r="A11" s="10">
        <v>2</v>
      </c>
      <c r="B11" s="11" t="s">
        <v>10</v>
      </c>
      <c r="C11" s="2" t="str">
        <f>'Problem 2'!C3</f>
        <v>IFRS-17 Fulfillment Cash Flow (FCF)</v>
      </c>
    </row>
    <row r="12" spans="1:4" x14ac:dyDescent="0.25">
      <c r="A12" s="10">
        <v>3</v>
      </c>
      <c r="B12" s="11" t="s">
        <v>11</v>
      </c>
      <c r="C12" s="2" t="str">
        <f>'Problem 3'!C3</f>
        <v>IFRS-17 Discount Rate Methods</v>
      </c>
    </row>
    <row r="13" spans="1:4" x14ac:dyDescent="0.25">
      <c r="A13" s="10">
        <v>4</v>
      </c>
      <c r="B13" s="11" t="s">
        <v>12</v>
      </c>
      <c r="C13" s="2" t="str">
        <f>'Problem 4'!C3</f>
        <v>IFRS-17 Fulfillment Cash Flow (FCF)</v>
      </c>
    </row>
    <row r="14" spans="1:4" x14ac:dyDescent="0.25">
      <c r="A14" s="4"/>
      <c r="B14" s="11"/>
    </row>
    <row r="15" spans="1:4" x14ac:dyDescent="0.25">
      <c r="A15" s="4"/>
      <c r="B15" s="11"/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16</v>
      </c>
      <c r="D1" s="15"/>
      <c r="E1" s="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15" customHeight="1" x14ac:dyDescent="0.25">
      <c r="A2" s="5" t="s">
        <v>4</v>
      </c>
      <c r="C2" s="6" t="s">
        <v>17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 x14ac:dyDescent="0.25">
      <c r="A3" s="5" t="s">
        <v>5</v>
      </c>
      <c r="C3" s="6" t="s">
        <v>18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5" customHeight="1" x14ac:dyDescent="0.25">
      <c r="A5" s="14" t="s">
        <v>7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5" customHeight="1" x14ac:dyDescent="0.25">
      <c r="A7" s="14" t="s">
        <v>6</v>
      </c>
      <c r="C7" s="34" t="s">
        <v>20</v>
      </c>
      <c r="D7" s="16"/>
      <c r="E7" s="35"/>
      <c r="F7" s="36">
        <v>1.77E-2</v>
      </c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5" customHeight="1" x14ac:dyDescent="0.25">
      <c r="A8" s="14"/>
      <c r="B8" s="9"/>
      <c r="C8" s="19" t="s">
        <v>21</v>
      </c>
      <c r="D8" s="20"/>
      <c r="E8" s="21"/>
      <c r="F8" s="37">
        <v>1.2E-2</v>
      </c>
      <c r="G8" s="7"/>
      <c r="H8" s="7"/>
      <c r="I8" s="7"/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5" customHeight="1" x14ac:dyDescent="0.25">
      <c r="A9" s="9"/>
      <c r="B9" s="9"/>
      <c r="C9" s="17" t="s">
        <v>22</v>
      </c>
      <c r="D9" s="18"/>
      <c r="E9" s="22"/>
      <c r="F9" s="38">
        <v>3.7999999999999999E-2</v>
      </c>
      <c r="G9" s="7"/>
      <c r="H9" s="7"/>
      <c r="I9" s="7"/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5" customHeight="1" x14ac:dyDescent="0.25">
      <c r="A10" s="9"/>
      <c r="B10" s="9"/>
      <c r="C10" s="17" t="s">
        <v>23</v>
      </c>
      <c r="D10" s="18"/>
      <c r="E10" s="22"/>
      <c r="F10" s="38">
        <v>4.5999999999999999E-3</v>
      </c>
      <c r="G10" s="7"/>
      <c r="H10" s="7"/>
      <c r="I10" s="7"/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" customHeight="1" x14ac:dyDescent="0.25">
      <c r="A11" s="9"/>
      <c r="B11" s="9"/>
      <c r="C11" s="19" t="s">
        <v>24</v>
      </c>
      <c r="D11" s="20"/>
      <c r="E11" s="21"/>
      <c r="F11" s="37">
        <v>1.1000000000000001E-3</v>
      </c>
      <c r="G11" s="7"/>
      <c r="H11" s="7"/>
      <c r="I11" s="7"/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" customHeight="1" x14ac:dyDescent="0.25">
      <c r="A12" s="14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3:29" ht="15" customHeight="1" x14ac:dyDescent="0.25"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3:29" ht="15" customHeight="1" x14ac:dyDescent="0.25"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3:29" ht="15" customHeight="1" x14ac:dyDescent="0.25"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3:29" ht="15" customHeight="1" x14ac:dyDescent="0.2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3:29" ht="15" customHeight="1" x14ac:dyDescent="0.25"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3:29" ht="15" customHeight="1" x14ac:dyDescent="0.25"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3:29" ht="15" customHeight="1" x14ac:dyDescent="0.25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3:29" ht="15" customHeight="1" x14ac:dyDescent="0.25"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3:29" ht="15" customHeight="1" x14ac:dyDescent="0.25"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3:29" ht="15" customHeight="1" x14ac:dyDescent="0.2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3:29" ht="15" customHeight="1" x14ac:dyDescent="0.2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3:29" ht="15" customHeight="1" x14ac:dyDescent="0.25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3:29" ht="15" customHeight="1" x14ac:dyDescent="0.25"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3:29" ht="15" customHeight="1" x14ac:dyDescent="0.25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4:29" ht="15" customHeight="1" x14ac:dyDescent="0.25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4:29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4:29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4:29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4:29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4:29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4:29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4:29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4:29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4:29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4:29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4:29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4:29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4:29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4:29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4:29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4:29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4:29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4:29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4:29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4:29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4:29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4:29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4:29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4:29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4:29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4:29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4" width="10.7109375" style="6" customWidth="1"/>
    <col min="5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16</v>
      </c>
      <c r="D1" s="15"/>
      <c r="E1" s="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25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4" t="s">
        <v>7</v>
      </c>
      <c r="C5" s="7" t="s">
        <v>26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4" t="s">
        <v>6</v>
      </c>
      <c r="C7" s="7" t="s">
        <v>30</v>
      </c>
      <c r="J7" s="8" t="s">
        <v>8</v>
      </c>
      <c r="K7" s="41">
        <v>0.05</v>
      </c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4"/>
      <c r="B8" s="9"/>
      <c r="J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30"/>
      <c r="D9" s="46" t="s">
        <v>33</v>
      </c>
      <c r="E9" s="7"/>
      <c r="F9" s="39" t="s">
        <v>27</v>
      </c>
      <c r="G9" s="40"/>
      <c r="H9" s="32" t="s">
        <v>28</v>
      </c>
      <c r="I9" s="31" t="s">
        <v>29</v>
      </c>
      <c r="J9" s="47" t="s">
        <v>34</v>
      </c>
      <c r="K9" s="15" t="s">
        <v>35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50" t="s">
        <v>36</v>
      </c>
      <c r="D10" s="29" t="s">
        <v>37</v>
      </c>
      <c r="E10" s="51"/>
      <c r="F10" s="42" t="s">
        <v>31</v>
      </c>
      <c r="G10" s="43"/>
      <c r="H10" s="44" t="s">
        <v>32</v>
      </c>
      <c r="I10" s="27" t="s">
        <v>14</v>
      </c>
      <c r="J10" s="7"/>
      <c r="K10" s="15" t="s">
        <v>38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52">
        <v>2021</v>
      </c>
      <c r="D11" s="53">
        <v>0</v>
      </c>
      <c r="F11" s="45">
        <v>46203</v>
      </c>
      <c r="G11" s="40"/>
      <c r="H11" s="54">
        <v>1.6400000000000001E-2</v>
      </c>
      <c r="I11" s="38">
        <v>6.0000000000000001E-3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4"/>
      <c r="B12" s="9"/>
      <c r="C12" s="52">
        <v>2022</v>
      </c>
      <c r="D12" s="53">
        <v>400</v>
      </c>
      <c r="F12" s="48">
        <v>46568</v>
      </c>
      <c r="G12" s="49"/>
      <c r="H12" s="54">
        <v>1.7400000000000002E-2</v>
      </c>
      <c r="I12" s="38">
        <v>6.8000000000000005E-3</v>
      </c>
      <c r="J12" s="7"/>
      <c r="K12" s="55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52">
        <v>2023</v>
      </c>
      <c r="D13" s="53">
        <v>1200</v>
      </c>
      <c r="F13" s="48">
        <v>46934</v>
      </c>
      <c r="G13" s="49"/>
      <c r="H13" s="54">
        <v>1.8100000000000002E-2</v>
      </c>
      <c r="I13" s="38">
        <v>7.7000000000000002E-3</v>
      </c>
      <c r="J13" s="7"/>
      <c r="K13" s="55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52">
        <v>2024</v>
      </c>
      <c r="D14" s="53">
        <v>1920</v>
      </c>
      <c r="E14" s="26"/>
      <c r="F14" s="48">
        <v>47299</v>
      </c>
      <c r="G14" s="49"/>
      <c r="H14" s="54">
        <v>1.8600000000000002E-2</v>
      </c>
      <c r="I14" s="38">
        <v>8.5000000000000006E-3</v>
      </c>
      <c r="J14" s="7"/>
      <c r="K14" s="55"/>
      <c r="L14" s="5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58">
        <v>2025</v>
      </c>
      <c r="D15" s="59">
        <v>2090</v>
      </c>
      <c r="E15" s="26"/>
      <c r="F15" s="56">
        <v>47664</v>
      </c>
      <c r="G15" s="43"/>
      <c r="H15" s="60">
        <v>1.9800000000000002E-2</v>
      </c>
      <c r="I15" s="37">
        <v>9.7999999999999997E-3</v>
      </c>
      <c r="J15" s="7"/>
      <c r="K15" s="55"/>
      <c r="L15" s="5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28"/>
      <c r="D17" s="16" t="s">
        <v>39</v>
      </c>
      <c r="E17" s="16"/>
      <c r="F17" s="16"/>
      <c r="G17" s="16"/>
      <c r="H17" s="35"/>
      <c r="I17" s="35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25" t="s">
        <v>40</v>
      </c>
      <c r="D18" s="44">
        <v>2026</v>
      </c>
      <c r="E18" s="44">
        <v>2027</v>
      </c>
      <c r="F18" s="44">
        <v>2028</v>
      </c>
      <c r="G18" s="44">
        <v>2029</v>
      </c>
      <c r="H18" s="61">
        <v>2030</v>
      </c>
      <c r="I18" s="27" t="s">
        <v>13</v>
      </c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24">
        <v>60</v>
      </c>
      <c r="D19" s="62">
        <v>1</v>
      </c>
      <c r="E19" s="63" t="s">
        <v>41</v>
      </c>
      <c r="F19" s="63" t="s">
        <v>41</v>
      </c>
      <c r="G19" s="63" t="s">
        <v>41</v>
      </c>
      <c r="H19" s="64" t="s">
        <v>41</v>
      </c>
      <c r="I19" s="65">
        <v>1</v>
      </c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24">
        <v>48</v>
      </c>
      <c r="D20" s="62">
        <v>1</v>
      </c>
      <c r="E20" s="63" t="s">
        <v>41</v>
      </c>
      <c r="F20" s="63" t="s">
        <v>41</v>
      </c>
      <c r="G20" s="63" t="s">
        <v>41</v>
      </c>
      <c r="H20" s="64" t="s">
        <v>41</v>
      </c>
      <c r="I20" s="65">
        <v>1</v>
      </c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24">
        <v>36</v>
      </c>
      <c r="D21" s="62">
        <v>0.6</v>
      </c>
      <c r="E21" s="62">
        <v>0.4</v>
      </c>
      <c r="F21" s="63" t="s">
        <v>41</v>
      </c>
      <c r="G21" s="63" t="s">
        <v>41</v>
      </c>
      <c r="H21" s="64" t="s">
        <v>41</v>
      </c>
      <c r="I21" s="65">
        <v>1</v>
      </c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24">
        <v>24</v>
      </c>
      <c r="D22" s="62">
        <v>0.55000000000000004</v>
      </c>
      <c r="E22" s="62">
        <v>0.3</v>
      </c>
      <c r="F22" s="62">
        <v>0.14999999999999991</v>
      </c>
      <c r="G22" s="63" t="s">
        <v>41</v>
      </c>
      <c r="H22" s="64" t="s">
        <v>41</v>
      </c>
      <c r="I22" s="65">
        <v>1</v>
      </c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25">
        <v>12</v>
      </c>
      <c r="D23" s="66">
        <v>0.4</v>
      </c>
      <c r="E23" s="66">
        <v>0.3</v>
      </c>
      <c r="F23" s="66">
        <v>0.15</v>
      </c>
      <c r="G23" s="66">
        <v>0.15000000000000002</v>
      </c>
      <c r="H23" s="67" t="s">
        <v>41</v>
      </c>
      <c r="I23" s="68">
        <v>1</v>
      </c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mergeCells count="7">
    <mergeCell ref="F15:G15"/>
    <mergeCell ref="F11:G11"/>
    <mergeCell ref="F12:G12"/>
    <mergeCell ref="F13:G13"/>
    <mergeCell ref="F14:G14"/>
    <mergeCell ref="F9:G9"/>
    <mergeCell ref="F10:G10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5" t="s">
        <v>3</v>
      </c>
      <c r="C1" t="s">
        <v>16</v>
      </c>
      <c r="D1" s="15"/>
      <c r="E1" s="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18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4" t="s">
        <v>7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4" t="s">
        <v>6</v>
      </c>
      <c r="C7" s="34" t="s">
        <v>20</v>
      </c>
      <c r="D7" s="16"/>
      <c r="E7" s="35"/>
      <c r="F7" s="36">
        <v>1.7899999999999999E-2</v>
      </c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4"/>
      <c r="B8" s="9"/>
      <c r="C8" s="19" t="s">
        <v>21</v>
      </c>
      <c r="D8" s="20"/>
      <c r="E8" s="21"/>
      <c r="F8" s="37">
        <v>0.01</v>
      </c>
      <c r="G8" s="7"/>
      <c r="H8" s="7"/>
      <c r="I8" s="7"/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7" t="s">
        <v>22</v>
      </c>
      <c r="D9" s="18"/>
      <c r="E9" s="22"/>
      <c r="F9" s="38">
        <v>3.7699999999999997E-2</v>
      </c>
      <c r="G9" s="7"/>
      <c r="H9" s="7"/>
      <c r="I9" s="7"/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7" t="s">
        <v>23</v>
      </c>
      <c r="D10" s="18"/>
      <c r="E10" s="22"/>
      <c r="F10" s="38">
        <v>2E-3</v>
      </c>
      <c r="G10" s="7"/>
      <c r="H10" s="7"/>
      <c r="I10" s="7"/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9" t="s">
        <v>24</v>
      </c>
      <c r="D11" s="20"/>
      <c r="E11" s="21"/>
      <c r="F11" s="37">
        <v>1.9E-3</v>
      </c>
      <c r="G11" s="7"/>
      <c r="H11" s="7"/>
      <c r="I11" s="7"/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4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4" width="10.7109375" style="6" customWidth="1"/>
    <col min="5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16</v>
      </c>
      <c r="D1" s="15"/>
      <c r="E1" s="1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4" t="s">
        <v>7</v>
      </c>
      <c r="C5" s="7" t="s">
        <v>26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14" t="s">
        <v>6</v>
      </c>
      <c r="C7" s="7" t="s">
        <v>30</v>
      </c>
      <c r="J7" s="8" t="s">
        <v>8</v>
      </c>
      <c r="K7" s="41">
        <v>0.06</v>
      </c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4"/>
      <c r="B8" s="9"/>
      <c r="J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30"/>
      <c r="D9" s="46" t="s">
        <v>33</v>
      </c>
      <c r="E9" s="7"/>
      <c r="F9" s="39" t="s">
        <v>27</v>
      </c>
      <c r="G9" s="40"/>
      <c r="H9" s="32" t="s">
        <v>28</v>
      </c>
      <c r="I9" s="31" t="s">
        <v>29</v>
      </c>
      <c r="J9" s="47" t="s">
        <v>34</v>
      </c>
      <c r="K9" s="15" t="s">
        <v>35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50" t="s">
        <v>36</v>
      </c>
      <c r="D10" s="29" t="s">
        <v>37</v>
      </c>
      <c r="E10" s="51"/>
      <c r="F10" s="42" t="s">
        <v>31</v>
      </c>
      <c r="G10" s="43"/>
      <c r="H10" s="44" t="s">
        <v>32</v>
      </c>
      <c r="I10" s="27" t="s">
        <v>14</v>
      </c>
      <c r="J10" s="7"/>
      <c r="K10" s="15" t="s">
        <v>38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52">
        <v>2021</v>
      </c>
      <c r="D11" s="53">
        <v>0</v>
      </c>
      <c r="F11" s="45">
        <v>46203</v>
      </c>
      <c r="G11" s="40"/>
      <c r="H11" s="54">
        <v>1.4999999999999999E-2</v>
      </c>
      <c r="I11" s="38">
        <v>6.7999999999999996E-3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4"/>
      <c r="B12" s="9"/>
      <c r="C12" s="52">
        <v>2022</v>
      </c>
      <c r="D12" s="53">
        <v>700</v>
      </c>
      <c r="F12" s="48">
        <v>46568</v>
      </c>
      <c r="G12" s="49"/>
      <c r="H12" s="54">
        <v>1.5599999999999999E-2</v>
      </c>
      <c r="I12" s="38">
        <v>7.6999999999999994E-3</v>
      </c>
      <c r="J12" s="7"/>
      <c r="K12" s="55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52">
        <v>2023</v>
      </c>
      <c r="D13" s="53">
        <v>2800</v>
      </c>
      <c r="F13" s="48">
        <v>46934</v>
      </c>
      <c r="G13" s="49"/>
      <c r="H13" s="54">
        <v>1.6399999999999998E-2</v>
      </c>
      <c r="I13" s="38">
        <v>8.6999999999999994E-3</v>
      </c>
      <c r="J13" s="7"/>
      <c r="K13" s="55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52">
        <v>2024</v>
      </c>
      <c r="D14" s="53">
        <v>3080</v>
      </c>
      <c r="E14" s="26"/>
      <c r="F14" s="48">
        <v>47299</v>
      </c>
      <c r="G14" s="49"/>
      <c r="H14" s="54">
        <v>1.7199999999999997E-2</v>
      </c>
      <c r="I14" s="38">
        <v>1.01E-2</v>
      </c>
      <c r="J14" s="7"/>
      <c r="K14" s="55"/>
      <c r="L14" s="5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58">
        <v>2025</v>
      </c>
      <c r="D15" s="59">
        <v>3260</v>
      </c>
      <c r="E15" s="26"/>
      <c r="F15" s="56">
        <v>47664</v>
      </c>
      <c r="G15" s="43"/>
      <c r="H15" s="60">
        <v>1.8099999999999998E-2</v>
      </c>
      <c r="I15" s="37">
        <v>1.12E-2</v>
      </c>
      <c r="J15" s="7"/>
      <c r="K15" s="55"/>
      <c r="L15" s="5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28"/>
      <c r="D17" s="16" t="s">
        <v>39</v>
      </c>
      <c r="E17" s="16"/>
      <c r="F17" s="16"/>
      <c r="G17" s="16"/>
      <c r="H17" s="35"/>
      <c r="I17" s="35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25" t="s">
        <v>40</v>
      </c>
      <c r="D18" s="44">
        <v>2026</v>
      </c>
      <c r="E18" s="44">
        <v>2027</v>
      </c>
      <c r="F18" s="44">
        <v>2028</v>
      </c>
      <c r="G18" s="44">
        <v>2029</v>
      </c>
      <c r="H18" s="61">
        <v>2030</v>
      </c>
      <c r="I18" s="27" t="s">
        <v>13</v>
      </c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24">
        <v>60</v>
      </c>
      <c r="D19" s="62">
        <v>1</v>
      </c>
      <c r="E19" s="63" t="s">
        <v>41</v>
      </c>
      <c r="F19" s="63" t="s">
        <v>41</v>
      </c>
      <c r="G19" s="63" t="s">
        <v>41</v>
      </c>
      <c r="H19" s="64" t="s">
        <v>41</v>
      </c>
      <c r="I19" s="65">
        <v>1</v>
      </c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24">
        <v>48</v>
      </c>
      <c r="D20" s="62">
        <v>1</v>
      </c>
      <c r="E20" s="63" t="s">
        <v>41</v>
      </c>
      <c r="F20" s="63" t="s">
        <v>41</v>
      </c>
      <c r="G20" s="63" t="s">
        <v>41</v>
      </c>
      <c r="H20" s="64" t="s">
        <v>41</v>
      </c>
      <c r="I20" s="65">
        <v>1</v>
      </c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24">
        <v>36</v>
      </c>
      <c r="D21" s="62">
        <v>0.65</v>
      </c>
      <c r="E21" s="62">
        <v>0.35</v>
      </c>
      <c r="F21" s="63" t="s">
        <v>41</v>
      </c>
      <c r="G21" s="63" t="s">
        <v>41</v>
      </c>
      <c r="H21" s="64" t="s">
        <v>41</v>
      </c>
      <c r="I21" s="65">
        <v>1</v>
      </c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4">
        <v>24</v>
      </c>
      <c r="D22" s="62">
        <v>0.45</v>
      </c>
      <c r="E22" s="62">
        <v>0.25</v>
      </c>
      <c r="F22" s="62">
        <v>0.3</v>
      </c>
      <c r="G22" s="63" t="s">
        <v>41</v>
      </c>
      <c r="H22" s="64" t="s">
        <v>41</v>
      </c>
      <c r="I22" s="65">
        <v>1</v>
      </c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5">
        <v>12</v>
      </c>
      <c r="D23" s="66">
        <v>0.4</v>
      </c>
      <c r="E23" s="66">
        <v>0.3</v>
      </c>
      <c r="F23" s="66">
        <v>0.2</v>
      </c>
      <c r="G23" s="66">
        <v>9.9999999999999978E-2</v>
      </c>
      <c r="H23" s="67" t="s">
        <v>41</v>
      </c>
      <c r="I23" s="68">
        <v>0.99999999999999989</v>
      </c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7">
    <mergeCell ref="F15:G15"/>
    <mergeCell ref="F11:G11"/>
    <mergeCell ref="F12:G12"/>
    <mergeCell ref="F13:G13"/>
    <mergeCell ref="F14:G14"/>
    <mergeCell ref="F9:G9"/>
    <mergeCell ref="F10:G10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Problem 1</vt:lpstr>
      <vt:lpstr>Problem 2</vt:lpstr>
      <vt:lpstr>Problem 3</vt:lpstr>
      <vt:lpstr>Problem 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2024-02-18T20:40:26Z</dcterms:modified>
</cp:coreProperties>
</file>